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120" windowWidth="17115" windowHeight="8700"/>
  </bookViews>
  <sheets>
    <sheet name="Ст.школьники (2)" sheetId="6" r:id="rId1"/>
    <sheet name="Мл.школьники" sheetId="4" r:id="rId2"/>
    <sheet name="Лист2" sheetId="2" r:id="rId3"/>
    <sheet name="Лист3" sheetId="3" r:id="rId4"/>
  </sheets>
  <calcPr calcId="144525"/>
</workbook>
</file>

<file path=xl/calcChain.xml><?xml version="1.0" encoding="utf-8"?>
<calcChain xmlns="http://schemas.openxmlformats.org/spreadsheetml/2006/main">
  <c r="C148" i="6" l="1"/>
  <c r="D148" i="6"/>
  <c r="E148" i="6"/>
  <c r="F148" i="6"/>
  <c r="G148" i="6"/>
  <c r="H148" i="6"/>
  <c r="I148" i="6"/>
  <c r="J148" i="6"/>
  <c r="K148" i="6"/>
  <c r="L148" i="6"/>
  <c r="M148" i="6"/>
  <c r="N148" i="6"/>
  <c r="O148" i="6"/>
  <c r="B147" i="6"/>
  <c r="A148" i="6"/>
  <c r="C124" i="6"/>
  <c r="D124" i="6"/>
  <c r="E124" i="6"/>
  <c r="F124" i="6"/>
  <c r="G124" i="6"/>
  <c r="H124" i="6"/>
  <c r="I124" i="6"/>
  <c r="J124" i="6"/>
  <c r="K124" i="6"/>
  <c r="L124" i="6"/>
  <c r="M124" i="6"/>
  <c r="N124" i="6"/>
  <c r="O124" i="6"/>
  <c r="B123" i="6"/>
  <c r="A124" i="6"/>
  <c r="C110" i="6"/>
  <c r="D110" i="6"/>
  <c r="E110" i="6"/>
  <c r="F110" i="6"/>
  <c r="G110" i="6"/>
  <c r="H110" i="6"/>
  <c r="I110" i="6"/>
  <c r="J110" i="6"/>
  <c r="K110" i="6"/>
  <c r="L110" i="6"/>
  <c r="M110" i="6"/>
  <c r="N110" i="6"/>
  <c r="O110" i="6"/>
  <c r="B109" i="6"/>
  <c r="A110" i="6"/>
  <c r="C96" i="6"/>
  <c r="D96" i="6"/>
  <c r="E96" i="6"/>
  <c r="F96" i="6"/>
  <c r="G96" i="6"/>
  <c r="H96" i="6"/>
  <c r="I96" i="6"/>
  <c r="J96" i="6"/>
  <c r="K96" i="6"/>
  <c r="L96" i="6"/>
  <c r="M96" i="6"/>
  <c r="N96" i="6"/>
  <c r="O96" i="6"/>
  <c r="B96" i="6"/>
  <c r="A96" i="6"/>
  <c r="C81" i="6"/>
  <c r="D81" i="6"/>
  <c r="E81" i="6"/>
  <c r="F81" i="6"/>
  <c r="G81" i="6"/>
  <c r="H81" i="6"/>
  <c r="I81" i="6"/>
  <c r="J81" i="6"/>
  <c r="K81" i="6"/>
  <c r="L81" i="6"/>
  <c r="M81" i="6"/>
  <c r="N81" i="6"/>
  <c r="O81" i="6"/>
  <c r="B81" i="6"/>
  <c r="A81" i="6"/>
  <c r="C68" i="6"/>
  <c r="D68" i="6"/>
  <c r="E68" i="6"/>
  <c r="F68" i="6"/>
  <c r="G68" i="6"/>
  <c r="H68" i="6"/>
  <c r="I68" i="6"/>
  <c r="J68" i="6"/>
  <c r="K68" i="6"/>
  <c r="L68" i="6"/>
  <c r="M68" i="6"/>
  <c r="N68" i="6"/>
  <c r="O68" i="6"/>
  <c r="B68" i="6"/>
  <c r="A68" i="6"/>
  <c r="C55" i="6"/>
  <c r="D55" i="6"/>
  <c r="E55" i="6"/>
  <c r="F55" i="6"/>
  <c r="G55" i="6"/>
  <c r="H55" i="6"/>
  <c r="I55" i="6"/>
  <c r="J55" i="6"/>
  <c r="K55" i="6"/>
  <c r="L55" i="6"/>
  <c r="M55" i="6"/>
  <c r="N55" i="6"/>
  <c r="O55" i="6"/>
  <c r="B55" i="6"/>
  <c r="A55" i="6"/>
  <c r="C40" i="6"/>
  <c r="D40" i="6"/>
  <c r="E40" i="6"/>
  <c r="F40" i="6"/>
  <c r="G40" i="6"/>
  <c r="H40" i="6"/>
  <c r="I40" i="6"/>
  <c r="J40" i="6"/>
  <c r="K40" i="6"/>
  <c r="L40" i="6"/>
  <c r="M40" i="6"/>
  <c r="N40" i="6"/>
  <c r="O40" i="6"/>
  <c r="B40" i="6"/>
  <c r="A40" i="6"/>
  <c r="C26" i="6"/>
  <c r="H26" i="6"/>
  <c r="K26" i="6"/>
  <c r="B26" i="6"/>
  <c r="A26" i="6"/>
  <c r="C13" i="6"/>
  <c r="D13" i="6"/>
  <c r="E13" i="6"/>
  <c r="F13" i="6"/>
  <c r="G13" i="6"/>
  <c r="H13" i="6"/>
  <c r="I13" i="6"/>
  <c r="J13" i="6"/>
  <c r="K13" i="6"/>
  <c r="L13" i="6"/>
  <c r="M13" i="6"/>
  <c r="N13" i="6"/>
  <c r="O13" i="6"/>
  <c r="B13" i="6"/>
  <c r="A13" i="6"/>
  <c r="E151" i="6" l="1"/>
  <c r="F151" i="6"/>
  <c r="G151" i="6"/>
  <c r="H151" i="6"/>
  <c r="I151" i="6"/>
  <c r="J151" i="6"/>
  <c r="K151" i="6"/>
  <c r="L151" i="6"/>
  <c r="M151" i="6"/>
  <c r="N151" i="6"/>
  <c r="O151" i="6"/>
  <c r="D151" i="6"/>
  <c r="E99" i="6"/>
  <c r="F99" i="6"/>
  <c r="G99" i="6"/>
  <c r="H99" i="6"/>
  <c r="I99" i="6"/>
  <c r="J99" i="6"/>
  <c r="K99" i="6"/>
  <c r="L99" i="6"/>
  <c r="M99" i="6"/>
  <c r="N99" i="6"/>
  <c r="O99" i="6"/>
  <c r="D99" i="6"/>
  <c r="E86" i="6"/>
  <c r="F86" i="6"/>
  <c r="G86" i="6"/>
  <c r="H86" i="6"/>
  <c r="I86" i="6"/>
  <c r="J86" i="6"/>
  <c r="K86" i="6"/>
  <c r="L86" i="6"/>
  <c r="M86" i="6"/>
  <c r="N86" i="6"/>
  <c r="O86" i="6"/>
  <c r="D86" i="6"/>
  <c r="E72" i="6"/>
  <c r="F72" i="6"/>
  <c r="G72" i="6"/>
  <c r="H72" i="6"/>
  <c r="I72" i="6"/>
  <c r="J72" i="6"/>
  <c r="K72" i="6"/>
  <c r="L72" i="6"/>
  <c r="M72" i="6"/>
  <c r="N72" i="6"/>
  <c r="O72" i="6"/>
  <c r="D72" i="6"/>
  <c r="E58" i="6"/>
  <c r="F58" i="6"/>
  <c r="G58" i="6"/>
  <c r="H58" i="6"/>
  <c r="I58" i="6"/>
  <c r="J58" i="6"/>
  <c r="K58" i="6"/>
  <c r="L58" i="6"/>
  <c r="M58" i="6"/>
  <c r="N58" i="6"/>
  <c r="O58" i="6"/>
  <c r="D58" i="6"/>
  <c r="E44" i="6"/>
  <c r="F44" i="6"/>
  <c r="G44" i="6"/>
  <c r="H44" i="6"/>
  <c r="I44" i="6"/>
  <c r="J44" i="6"/>
  <c r="K44" i="6"/>
  <c r="L44" i="6"/>
  <c r="M44" i="6"/>
  <c r="N44" i="6"/>
  <c r="O44" i="6"/>
  <c r="D44" i="6"/>
  <c r="E30" i="6"/>
  <c r="F30" i="6"/>
  <c r="G30" i="6"/>
  <c r="H30" i="6"/>
  <c r="I30" i="6"/>
  <c r="J30" i="6"/>
  <c r="K30" i="6"/>
  <c r="L30" i="6"/>
  <c r="M30" i="6"/>
  <c r="N30" i="6"/>
  <c r="O30" i="6"/>
  <c r="D30" i="6"/>
  <c r="E15" i="6"/>
  <c r="F15" i="6"/>
  <c r="G15" i="6"/>
  <c r="H15" i="6"/>
  <c r="I15" i="6"/>
  <c r="J15" i="6"/>
  <c r="K15" i="6"/>
  <c r="L15" i="6"/>
  <c r="M15" i="6"/>
  <c r="N15" i="6"/>
  <c r="O15" i="6"/>
  <c r="D15" i="6"/>
  <c r="H157" i="6" l="1"/>
  <c r="D157" i="6"/>
  <c r="N153" i="6"/>
  <c r="L157" i="6"/>
  <c r="J157" i="6"/>
  <c r="O157" i="6"/>
  <c r="M153" i="6"/>
  <c r="K157" i="6"/>
  <c r="I153" i="6"/>
  <c r="G157" i="6"/>
  <c r="E157" i="6"/>
  <c r="L153" i="6"/>
  <c r="D153" i="6"/>
  <c r="H153" i="6"/>
  <c r="N157" i="6"/>
  <c r="M157" i="6"/>
  <c r="I157" i="6"/>
  <c r="O153" i="6"/>
  <c r="K153" i="6"/>
  <c r="G153" i="6"/>
  <c r="J153" i="6"/>
  <c r="E153" i="6"/>
  <c r="F157" i="6"/>
  <c r="F153" i="6"/>
  <c r="D92" i="4" l="1"/>
  <c r="E92" i="4"/>
  <c r="F92" i="4"/>
  <c r="G92" i="4"/>
  <c r="H92" i="4"/>
  <c r="I92" i="4"/>
  <c r="J92" i="4"/>
  <c r="K92" i="4"/>
  <c r="L92" i="4"/>
  <c r="M92" i="4"/>
  <c r="N92" i="4"/>
  <c r="O92" i="4"/>
  <c r="D131" i="4" l="1"/>
  <c r="E131" i="4"/>
  <c r="F131" i="4"/>
  <c r="G131" i="4"/>
  <c r="H131" i="4"/>
  <c r="I131" i="4"/>
  <c r="J131" i="4"/>
  <c r="K131" i="4"/>
  <c r="L131" i="4"/>
  <c r="M131" i="4"/>
  <c r="N131" i="4"/>
  <c r="O131" i="4"/>
  <c r="D14" i="4" l="1"/>
  <c r="G14" i="4"/>
  <c r="O105" i="4" l="1"/>
  <c r="N105" i="4"/>
  <c r="M105" i="4"/>
  <c r="L105" i="4"/>
  <c r="K105" i="4"/>
  <c r="J105" i="4"/>
  <c r="I105" i="4"/>
  <c r="H105" i="4"/>
  <c r="G105" i="4"/>
  <c r="F105" i="4"/>
  <c r="E105" i="4"/>
  <c r="D105" i="4"/>
  <c r="G80" i="4"/>
  <c r="O80" i="4"/>
  <c r="N80" i="4"/>
  <c r="M80" i="4"/>
  <c r="L80" i="4"/>
  <c r="K80" i="4"/>
  <c r="J80" i="4"/>
  <c r="I80" i="4"/>
  <c r="H80" i="4"/>
  <c r="F80" i="4"/>
  <c r="E80" i="4"/>
  <c r="D80" i="4"/>
  <c r="O67" i="4"/>
  <c r="N67" i="4"/>
  <c r="M67" i="4"/>
  <c r="L67" i="4"/>
  <c r="K67" i="4"/>
  <c r="J67" i="4"/>
  <c r="I67" i="4"/>
  <c r="H67" i="4"/>
  <c r="G67" i="4"/>
  <c r="F67" i="4"/>
  <c r="E67" i="4"/>
  <c r="D67" i="4"/>
  <c r="G54" i="4"/>
  <c r="O54" i="4"/>
  <c r="N54" i="4"/>
  <c r="M54" i="4"/>
  <c r="L54" i="4"/>
  <c r="K54" i="4"/>
  <c r="J54" i="4"/>
  <c r="I54" i="4"/>
  <c r="H54" i="4"/>
  <c r="F54" i="4"/>
  <c r="E54" i="4"/>
  <c r="D54" i="4"/>
  <c r="O41" i="4"/>
  <c r="N41" i="4"/>
  <c r="M41" i="4"/>
  <c r="L41" i="4"/>
  <c r="K41" i="4"/>
  <c r="J41" i="4"/>
  <c r="I41" i="4"/>
  <c r="H41" i="4"/>
  <c r="G41" i="4"/>
  <c r="F41" i="4"/>
  <c r="E41" i="4"/>
  <c r="D41" i="4"/>
  <c r="O28" i="4"/>
  <c r="N28" i="4"/>
  <c r="M28" i="4"/>
  <c r="L28" i="4"/>
  <c r="K28" i="4"/>
  <c r="J28" i="4"/>
  <c r="I28" i="4"/>
  <c r="H28" i="4"/>
  <c r="G28" i="4"/>
  <c r="F28" i="4"/>
  <c r="E28" i="4"/>
  <c r="D28" i="4"/>
  <c r="O14" i="4"/>
  <c r="N14" i="4"/>
  <c r="M14" i="4"/>
  <c r="L14" i="4"/>
  <c r="K14" i="4"/>
  <c r="J14" i="4"/>
  <c r="I14" i="4"/>
  <c r="H14" i="4"/>
  <c r="F14" i="4"/>
  <c r="E14" i="4"/>
  <c r="D137" i="4" l="1"/>
  <c r="D133" i="4"/>
  <c r="F137" i="4"/>
  <c r="F133" i="4"/>
  <c r="H137" i="4"/>
  <c r="H133" i="4"/>
  <c r="J137" i="4"/>
  <c r="J133" i="4"/>
  <c r="L137" i="4"/>
  <c r="L133" i="4"/>
  <c r="N137" i="4"/>
  <c r="N133" i="4"/>
  <c r="E137" i="4"/>
  <c r="E133" i="4"/>
  <c r="G137" i="4"/>
  <c r="G133" i="4"/>
  <c r="I137" i="4"/>
  <c r="I133" i="4"/>
  <c r="K137" i="4"/>
  <c r="K133" i="4"/>
  <c r="M137" i="4"/>
  <c r="M133" i="4"/>
  <c r="O137" i="4"/>
  <c r="O133" i="4"/>
</calcChain>
</file>

<file path=xl/sharedStrings.xml><?xml version="1.0" encoding="utf-8"?>
<sst xmlns="http://schemas.openxmlformats.org/spreadsheetml/2006/main" count="700" uniqueCount="102">
  <si>
    <t>День:</t>
  </si>
  <si>
    <t>№ рец.</t>
  </si>
  <si>
    <t>Прием пищи, наименование блюда</t>
  </si>
  <si>
    <t>Энергетическая ценность, ккал</t>
  </si>
  <si>
    <t>Витамины, мг</t>
  </si>
  <si>
    <t>Минеральные вещества, мг</t>
  </si>
  <si>
    <t>жиры</t>
  </si>
  <si>
    <t>Пищевые вещества, г</t>
  </si>
  <si>
    <t>белки</t>
  </si>
  <si>
    <t>углеводы</t>
  </si>
  <si>
    <t>B1</t>
  </si>
  <si>
    <t>C</t>
  </si>
  <si>
    <t>Ca</t>
  </si>
  <si>
    <t>Fe</t>
  </si>
  <si>
    <t>Масса порции, г</t>
  </si>
  <si>
    <t>A</t>
  </si>
  <si>
    <t>E</t>
  </si>
  <si>
    <t>P</t>
  </si>
  <si>
    <t>Mg</t>
  </si>
  <si>
    <t>Возрастная категория:</t>
  </si>
  <si>
    <t>День 1</t>
  </si>
  <si>
    <t>Школьники 7-10 лет</t>
  </si>
  <si>
    <t>ЗАВТРАК</t>
  </si>
  <si>
    <t>200</t>
  </si>
  <si>
    <t>108</t>
  </si>
  <si>
    <t>Хлеб пшеничный</t>
  </si>
  <si>
    <t>ОБЕД</t>
  </si>
  <si>
    <t>109</t>
  </si>
  <si>
    <t>ИТОГО ЗА ДЕНЬ:</t>
  </si>
  <si>
    <t>День 2</t>
  </si>
  <si>
    <t>День 3</t>
  </si>
  <si>
    <t>Суп картофельный с макаронными изделиями</t>
  </si>
  <si>
    <t>Картофельное пюре</t>
  </si>
  <si>
    <t>День 4</t>
  </si>
  <si>
    <t>День 5</t>
  </si>
  <si>
    <t>День 6</t>
  </si>
  <si>
    <t>Капуста тушеная</t>
  </si>
  <si>
    <t>День 7</t>
  </si>
  <si>
    <t>День 8</t>
  </si>
  <si>
    <t>Каша гречневая рассыпчатая</t>
  </si>
  <si>
    <t>День 9</t>
  </si>
  <si>
    <t>День 10</t>
  </si>
  <si>
    <t>Химический состав за плановый период</t>
  </si>
  <si>
    <t>Белки, г</t>
  </si>
  <si>
    <t>Жиры, г</t>
  </si>
  <si>
    <t>Углеводы, г</t>
  </si>
  <si>
    <t>Калорийность, ккал</t>
  </si>
  <si>
    <t>B1, мг</t>
  </si>
  <si>
    <t>C, мг</t>
  </si>
  <si>
    <t>A, мг</t>
  </si>
  <si>
    <t>E, мг</t>
  </si>
  <si>
    <t>Ca, мг</t>
  </si>
  <si>
    <t>P, мг</t>
  </si>
  <si>
    <t>Mg, мг</t>
  </si>
  <si>
    <t>Fe, мг</t>
  </si>
  <si>
    <t>Школьники 11-18 лет</t>
  </si>
  <si>
    <t>ИТОГО СРЕДНЕЕ</t>
  </si>
  <si>
    <t>Чай с сахаром</t>
  </si>
  <si>
    <t>Рис отварной</t>
  </si>
  <si>
    <t>Компот из сухофруктов</t>
  </si>
  <si>
    <t>Щи из свежей капусты с картофелем</t>
  </si>
  <si>
    <t xml:space="preserve">
</t>
  </si>
  <si>
    <t>Сок в ассортименте (яблочный,виноградный,персикк)</t>
  </si>
  <si>
    <t>Хлеб перелазский</t>
  </si>
  <si>
    <t>Огурец в нарезке</t>
  </si>
  <si>
    <t>Макароны отварные</t>
  </si>
  <si>
    <t>Салат из белокочанной капусты</t>
  </si>
  <si>
    <t>Яблоко свежее</t>
  </si>
  <si>
    <t>Салат из огурцов и помидоров</t>
  </si>
  <si>
    <t>Нарезка из помидор</t>
  </si>
  <si>
    <t>Винегрет</t>
  </si>
  <si>
    <t>Обед</t>
  </si>
  <si>
    <t>Борощ с капустой и картофелем</t>
  </si>
  <si>
    <t>54-3з-2020</t>
  </si>
  <si>
    <t>54-2з-2020</t>
  </si>
  <si>
    <t>54-8г-2020</t>
  </si>
  <si>
    <t>54-11г-2020</t>
  </si>
  <si>
    <t>54-4г-2020</t>
  </si>
  <si>
    <t>54-4г-20320</t>
  </si>
  <si>
    <t>54-1г-2020</t>
  </si>
  <si>
    <t>54-2гн-2020</t>
  </si>
  <si>
    <t>54-5з-2020</t>
  </si>
  <si>
    <t>54-7з-2020</t>
  </si>
  <si>
    <t>54-16з-2020</t>
  </si>
  <si>
    <t>54-6г-2020</t>
  </si>
  <si>
    <t>54-7хн-2020</t>
  </si>
  <si>
    <t xml:space="preserve">Хлеб </t>
  </si>
  <si>
    <t>Суп гороховый</t>
  </si>
  <si>
    <t>Котлета из курицы</t>
  </si>
  <si>
    <t>54-5м-2020</t>
  </si>
  <si>
    <t>54-12м-2020</t>
  </si>
  <si>
    <t>Плов с курицей</t>
  </si>
  <si>
    <t>В2</t>
  </si>
  <si>
    <t>54-23м-2020</t>
  </si>
  <si>
    <t>Биточки из курицы</t>
  </si>
  <si>
    <t>54-7р-2020</t>
  </si>
  <si>
    <t>РЫБА, ПРИПУЩЕННАЯ В МОЛОКЕ (МИНТАЙ);</t>
  </si>
  <si>
    <t>Шницель из курицы</t>
  </si>
  <si>
    <t>54-24м-2020</t>
  </si>
  <si>
    <t>Примерное десятидневное меню рационов питания учащихся КОГОБУ СШ с. Верхосунье
Сунского района на осенне-зимний период 2023-2024 г.</t>
  </si>
  <si>
    <t xml:space="preserve">Утверждаю:
Директор КОГОБУ СШ с. Верхосунье
Сунского района 
________________    /И.Л. Попова/
Приказ № 51-од от 31.08.23
</t>
  </si>
  <si>
    <t xml:space="preserve">Утверждаю:
Директор КОГОБУ СШ с. Верхосунье
Сунского района 
__________    /И.Л. Попова
Приказ № 51-од от 31.08.2023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</si>
</sst>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Cyr"/>
      <charset val="204"/>
    </font>
    <font>
      <b/>
      <sz val="10"/>
      <name val="Arial Cyr"/>
      <charset val="204"/>
    </font>
    <font>
      <sz val="10"/>
      <color rgb="FFFF0000"/>
      <name val="Arial Cyr"/>
      <charset val="204"/>
    </font>
    <font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 applyAlignment="1">
      <alignment vertical="center" wrapText="1"/>
    </xf>
    <xf numFmtId="1" fontId="1" fillId="0" borderId="0" xfId="0" applyNumberFormat="1" applyFont="1" applyAlignment="1">
      <alignment horizontal="right" vertical="center" wrapText="1"/>
    </xf>
    <xf numFmtId="1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" fontId="0" fillId="0" borderId="0" xfId="0" applyNumberFormat="1" applyAlignment="1">
      <alignment horizontal="right" vertical="center" wrapText="1"/>
    </xf>
    <xf numFmtId="0" fontId="1" fillId="0" borderId="0" xfId="0" applyFont="1"/>
    <xf numFmtId="0" fontId="0" fillId="0" borderId="0" xfId="0" applyAlignment="1">
      <alignment wrapText="1"/>
    </xf>
    <xf numFmtId="0" fontId="0" fillId="0" borderId="7" xfId="0" applyBorder="1"/>
    <xf numFmtId="0" fontId="0" fillId="0" borderId="4" xfId="0" applyBorder="1" applyAlignment="1">
      <alignment wrapText="1"/>
    </xf>
    <xf numFmtId="0" fontId="1" fillId="0" borderId="9" xfId="0" applyFont="1" applyBorder="1"/>
    <xf numFmtId="0" fontId="1" fillId="0" borderId="1" xfId="0" applyFont="1" applyBorder="1" applyAlignment="1">
      <alignment wrapText="1"/>
    </xf>
    <xf numFmtId="0" fontId="0" fillId="0" borderId="4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16" xfId="0" applyFill="1" applyBorder="1" applyAlignment="1">
      <alignment horizontal="left"/>
    </xf>
    <xf numFmtId="0" fontId="0" fillId="0" borderId="0" xfId="0" applyBorder="1" applyAlignment="1">
      <alignment horizontal="left"/>
    </xf>
    <xf numFmtId="2" fontId="0" fillId="0" borderId="0" xfId="0" applyNumberFormat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1" fontId="1" fillId="0" borderId="0" xfId="0" applyNumberFormat="1" applyFont="1" applyAlignment="1">
      <alignment horizontal="right" vertical="center" wrapText="1"/>
    </xf>
    <xf numFmtId="0" fontId="2" fillId="0" borderId="4" xfId="0" applyFont="1" applyBorder="1" applyAlignment="1">
      <alignment wrapText="1"/>
    </xf>
    <xf numFmtId="0" fontId="0" fillId="0" borderId="4" xfId="0" applyFont="1" applyBorder="1" applyAlignment="1">
      <alignment wrapText="1"/>
    </xf>
    <xf numFmtId="2" fontId="0" fillId="0" borderId="0" xfId="0" applyNumberFormat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1" fontId="1" fillId="0" borderId="0" xfId="0" applyNumberFormat="1" applyFont="1" applyAlignment="1">
      <alignment horizontal="right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0" fillId="0" borderId="18" xfId="0" applyBorder="1"/>
    <xf numFmtId="2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0" fillId="0" borderId="22" xfId="0" applyBorder="1" applyAlignment="1">
      <alignment wrapText="1"/>
    </xf>
    <xf numFmtId="0" fontId="1" fillId="0" borderId="22" xfId="0" applyFont="1" applyBorder="1" applyAlignment="1">
      <alignment wrapText="1"/>
    </xf>
    <xf numFmtId="0" fontId="0" fillId="0" borderId="22" xfId="0" applyBorder="1" applyAlignment="1">
      <alignment horizontal="center"/>
    </xf>
    <xf numFmtId="2" fontId="0" fillId="0" borderId="22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0" fontId="0" fillId="0" borderId="18" xfId="0" applyBorder="1" applyAlignment="1">
      <alignment horizontal="left"/>
    </xf>
    <xf numFmtId="0" fontId="1" fillId="0" borderId="24" xfId="0" applyFont="1" applyBorder="1" applyAlignment="1">
      <alignment wrapText="1"/>
    </xf>
    <xf numFmtId="0" fontId="1" fillId="0" borderId="24" xfId="0" applyFont="1" applyBorder="1" applyAlignment="1">
      <alignment horizontal="center"/>
    </xf>
    <xf numFmtId="2" fontId="1" fillId="0" borderId="24" xfId="0" applyNumberFormat="1" applyFont="1" applyBorder="1" applyAlignment="1">
      <alignment horizontal="center"/>
    </xf>
    <xf numFmtId="2" fontId="1" fillId="0" borderId="25" xfId="0" applyNumberFormat="1" applyFont="1" applyBorder="1" applyAlignment="1">
      <alignment horizontal="center"/>
    </xf>
    <xf numFmtId="0" fontId="2" fillId="0" borderId="15" xfId="0" applyFont="1" applyBorder="1" applyAlignment="1">
      <alignment wrapText="1"/>
    </xf>
    <xf numFmtId="0" fontId="0" fillId="0" borderId="15" xfId="0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0" fontId="2" fillId="0" borderId="22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0" fillId="0" borderId="7" xfId="0" applyBorder="1" applyAlignment="1"/>
    <xf numFmtId="2" fontId="3" fillId="0" borderId="4" xfId="0" applyNumberFormat="1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2" fontId="0" fillId="0" borderId="22" xfId="0" applyNumberFormat="1" applyBorder="1" applyAlignment="1">
      <alignment horizontal="center" wrapText="1"/>
    </xf>
    <xf numFmtId="0" fontId="3" fillId="0" borderId="15" xfId="0" applyFont="1" applyBorder="1" applyAlignment="1">
      <alignment wrapText="1"/>
    </xf>
    <xf numFmtId="2" fontId="3" fillId="0" borderId="15" xfId="0" applyNumberFormat="1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0" xfId="0" applyNumberFormat="1" applyFont="1" applyAlignment="1">
      <alignment horizontal="right" vertical="center" wrapText="1"/>
    </xf>
    <xf numFmtId="1" fontId="1" fillId="0" borderId="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1" fontId="1" fillId="0" borderId="7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4" xfId="0" applyNumberFormat="1" applyFont="1" applyBorder="1" applyAlignment="1">
      <alignment horizontal="right" vertical="center" wrapText="1"/>
    </xf>
    <xf numFmtId="1" fontId="1" fillId="0" borderId="17" xfId="0" applyNumberFormat="1" applyFont="1" applyBorder="1" applyAlignment="1">
      <alignment horizontal="center" vertical="center" wrapText="1"/>
    </xf>
    <xf numFmtId="1" fontId="1" fillId="0" borderId="18" xfId="0" applyNumberFormat="1" applyFont="1" applyBorder="1" applyAlignment="1">
      <alignment horizontal="center" vertical="center" wrapText="1"/>
    </xf>
    <xf numFmtId="1" fontId="1" fillId="0" borderId="12" xfId="0" applyNumberFormat="1" applyFont="1" applyBorder="1" applyAlignment="1">
      <alignment horizontal="center" vertical="center" wrapText="1"/>
    </xf>
    <xf numFmtId="1" fontId="1" fillId="0" borderId="13" xfId="0" applyNumberFormat="1" applyFont="1" applyBorder="1" applyAlignment="1">
      <alignment horizontal="center" vertical="center" wrapText="1"/>
    </xf>
    <xf numFmtId="2" fontId="1" fillId="0" borderId="26" xfId="0" applyNumberFormat="1" applyFont="1" applyBorder="1" applyAlignment="1">
      <alignment horizontal="center" vertical="center" wrapText="1"/>
    </xf>
    <xf numFmtId="2" fontId="1" fillId="0" borderId="20" xfId="0" applyNumberFormat="1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center" vertical="center" wrapText="1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2" fontId="1" fillId="0" borderId="2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7"/>
  <sheetViews>
    <sheetView tabSelected="1" topLeftCell="A89" zoomScale="102" zoomScaleNormal="102" workbookViewId="0">
      <selection activeCell="B108" sqref="B108"/>
    </sheetView>
  </sheetViews>
  <sheetFormatPr defaultRowHeight="12.75" x14ac:dyDescent="0.2"/>
  <cols>
    <col min="1" max="1" width="13" customWidth="1"/>
    <col min="2" max="2" width="41.7109375" style="8" customWidth="1"/>
    <col min="3" max="3" width="10.7109375" style="15" customWidth="1"/>
    <col min="4" max="6" width="10.7109375" style="23" customWidth="1"/>
    <col min="7" max="7" width="17" style="23" customWidth="1"/>
    <col min="8" max="12" width="7.7109375" style="23" customWidth="1"/>
    <col min="13" max="15" width="8.85546875" style="23"/>
  </cols>
  <sheetData>
    <row r="1" spans="1:15" ht="103.9" customHeight="1" x14ac:dyDescent="0.2">
      <c r="A1" s="6"/>
      <c r="B1" s="1" t="s">
        <v>61</v>
      </c>
      <c r="C1" s="3"/>
      <c r="D1" s="37"/>
      <c r="E1" s="37"/>
      <c r="F1" s="37"/>
      <c r="G1" s="37"/>
      <c r="H1" s="37"/>
      <c r="I1" s="37"/>
      <c r="J1" s="96" t="s">
        <v>101</v>
      </c>
      <c r="K1" s="96"/>
      <c r="L1" s="96"/>
      <c r="M1" s="96"/>
      <c r="N1" s="96"/>
      <c r="O1" s="37"/>
    </row>
    <row r="2" spans="1:15" s="1" customFormat="1" ht="36.6" customHeight="1" x14ac:dyDescent="0.2">
      <c r="A2" s="6"/>
      <c r="B2" s="97" t="s">
        <v>99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37"/>
      <c r="O2" s="37"/>
    </row>
    <row r="3" spans="1:15" s="1" customFormat="1" x14ac:dyDescent="0.2">
      <c r="A3" s="41" t="s">
        <v>0</v>
      </c>
      <c r="B3" s="1" t="s">
        <v>20</v>
      </c>
      <c r="C3" s="3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s="1" customFormat="1" x14ac:dyDescent="0.2">
      <c r="A4" s="80" t="s">
        <v>19</v>
      </c>
      <c r="B4" s="82" t="s">
        <v>55</v>
      </c>
      <c r="C4" s="3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s="1" customFormat="1" ht="13.5" thickBot="1" x14ac:dyDescent="0.25">
      <c r="A5" s="81"/>
      <c r="B5" s="93"/>
      <c r="C5" s="3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6" spans="1:15" s="4" customFormat="1" ht="33" customHeight="1" x14ac:dyDescent="0.2">
      <c r="A6" s="84" t="s">
        <v>1</v>
      </c>
      <c r="B6" s="94" t="s">
        <v>2</v>
      </c>
      <c r="C6" s="88" t="s">
        <v>14</v>
      </c>
      <c r="D6" s="90" t="s">
        <v>7</v>
      </c>
      <c r="E6" s="90"/>
      <c r="F6" s="90"/>
      <c r="G6" s="90" t="s">
        <v>3</v>
      </c>
      <c r="H6" s="90" t="s">
        <v>4</v>
      </c>
      <c r="I6" s="90"/>
      <c r="J6" s="90"/>
      <c r="K6" s="90"/>
      <c r="L6" s="90" t="s">
        <v>5</v>
      </c>
      <c r="M6" s="90"/>
      <c r="N6" s="90"/>
      <c r="O6" s="92"/>
    </row>
    <row r="7" spans="1:15" s="5" customFormat="1" x14ac:dyDescent="0.2">
      <c r="A7" s="85"/>
      <c r="B7" s="95"/>
      <c r="C7" s="89"/>
      <c r="D7" s="40" t="s">
        <v>8</v>
      </c>
      <c r="E7" s="40" t="s">
        <v>6</v>
      </c>
      <c r="F7" s="40" t="s">
        <v>9</v>
      </c>
      <c r="G7" s="91"/>
      <c r="H7" s="40" t="s">
        <v>10</v>
      </c>
      <c r="I7" s="40" t="s">
        <v>11</v>
      </c>
      <c r="J7" s="40" t="s">
        <v>15</v>
      </c>
      <c r="K7" s="40" t="s">
        <v>16</v>
      </c>
      <c r="L7" s="40" t="s">
        <v>12</v>
      </c>
      <c r="M7" s="40" t="s">
        <v>17</v>
      </c>
      <c r="N7" s="40" t="s">
        <v>18</v>
      </c>
      <c r="O7" s="18" t="s">
        <v>13</v>
      </c>
    </row>
    <row r="8" spans="1:15" x14ac:dyDescent="0.2">
      <c r="A8" s="34"/>
      <c r="B8" s="24" t="s">
        <v>71</v>
      </c>
      <c r="C8" s="13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20"/>
    </row>
    <row r="9" spans="1:15" x14ac:dyDescent="0.2">
      <c r="A9" s="34"/>
      <c r="B9" s="43" t="s">
        <v>31</v>
      </c>
      <c r="C9" s="13">
        <v>250</v>
      </c>
      <c r="D9">
        <v>2.69</v>
      </c>
      <c r="E9" s="19">
        <v>2.84</v>
      </c>
      <c r="F9" s="19">
        <v>17.14</v>
      </c>
      <c r="G9" s="19">
        <v>104.75</v>
      </c>
      <c r="H9" s="19">
        <v>0.11</v>
      </c>
      <c r="I9" s="19">
        <v>8.25</v>
      </c>
      <c r="J9" s="19">
        <v>0</v>
      </c>
      <c r="K9" s="19"/>
      <c r="L9" s="19">
        <v>24.6</v>
      </c>
      <c r="M9" s="19">
        <v>27</v>
      </c>
      <c r="N9" s="19">
        <v>66.650000000000006</v>
      </c>
      <c r="O9" s="20">
        <v>1.0900000000000001</v>
      </c>
    </row>
    <row r="10" spans="1:15" x14ac:dyDescent="0.2">
      <c r="A10" s="34" t="s">
        <v>82</v>
      </c>
      <c r="B10" s="10" t="s">
        <v>66</v>
      </c>
      <c r="C10" s="13">
        <v>60</v>
      </c>
      <c r="D10" s="19">
        <v>1.5</v>
      </c>
      <c r="E10" s="19">
        <v>6</v>
      </c>
      <c r="F10" s="19">
        <v>6.8</v>
      </c>
      <c r="G10" s="19">
        <v>87.5</v>
      </c>
      <c r="H10" s="19">
        <v>0</v>
      </c>
      <c r="I10" s="19">
        <v>39</v>
      </c>
      <c r="J10" s="19">
        <v>96</v>
      </c>
      <c r="K10" s="19">
        <v>3.15</v>
      </c>
      <c r="L10" s="19">
        <v>42</v>
      </c>
      <c r="M10" s="19">
        <v>30</v>
      </c>
      <c r="N10" s="19">
        <v>15</v>
      </c>
      <c r="O10" s="20">
        <v>0.89</v>
      </c>
    </row>
    <row r="11" spans="1:15" x14ac:dyDescent="0.2">
      <c r="A11" s="34" t="s">
        <v>79</v>
      </c>
      <c r="B11" s="10" t="s">
        <v>65</v>
      </c>
      <c r="C11" s="13">
        <v>150</v>
      </c>
      <c r="D11" s="19">
        <v>5.31</v>
      </c>
      <c r="E11" s="19">
        <v>5.52</v>
      </c>
      <c r="F11" s="19">
        <v>32.770000000000003</v>
      </c>
      <c r="G11" s="19">
        <v>202</v>
      </c>
      <c r="H11" s="19">
        <v>0.06</v>
      </c>
      <c r="I11" s="19">
        <v>0</v>
      </c>
      <c r="J11" s="19">
        <v>26.64</v>
      </c>
      <c r="K11" s="19">
        <v>3.85</v>
      </c>
      <c r="L11" s="19">
        <v>12</v>
      </c>
      <c r="M11" s="19">
        <v>40</v>
      </c>
      <c r="N11" s="19">
        <v>7</v>
      </c>
      <c r="O11" s="20">
        <v>1</v>
      </c>
    </row>
    <row r="12" spans="1:15" x14ac:dyDescent="0.2">
      <c r="A12" s="34" t="s">
        <v>80</v>
      </c>
      <c r="B12" s="10" t="s">
        <v>57</v>
      </c>
      <c r="C12" s="13">
        <v>200</v>
      </c>
      <c r="D12" s="19">
        <v>0.19</v>
      </c>
      <c r="E12" s="19">
        <v>0.04</v>
      </c>
      <c r="F12" s="19">
        <v>6.42</v>
      </c>
      <c r="G12" s="19">
        <v>26.8</v>
      </c>
      <c r="H12" s="19">
        <v>0</v>
      </c>
      <c r="I12" s="19">
        <v>0</v>
      </c>
      <c r="J12" s="19">
        <v>0.03</v>
      </c>
      <c r="K12" s="19">
        <v>0</v>
      </c>
      <c r="L12" s="19">
        <v>4</v>
      </c>
      <c r="M12" s="19">
        <v>7</v>
      </c>
      <c r="N12" s="19">
        <v>4</v>
      </c>
      <c r="O12" s="20">
        <v>1</v>
      </c>
    </row>
    <row r="13" spans="1:15" x14ac:dyDescent="0.2">
      <c r="A13" s="34" t="str">
        <f>Мл.школьники!A12</f>
        <v>54-24м-2020</v>
      </c>
      <c r="B13" s="68" t="str">
        <f>Мл.школьники!B12</f>
        <v>Шницель из курицы</v>
      </c>
      <c r="C13" s="10">
        <f>Мл.школьники!C12</f>
        <v>60</v>
      </c>
      <c r="D13" s="10">
        <f>Мл.школьники!D12</f>
        <v>14.4</v>
      </c>
      <c r="E13" s="10">
        <f>Мл.школьники!E12</f>
        <v>3.3</v>
      </c>
      <c r="F13" s="10">
        <f>Мл.школьники!F12</f>
        <v>10.1</v>
      </c>
      <c r="G13" s="10">
        <f>Мл.школьники!G12</f>
        <v>127.1</v>
      </c>
      <c r="H13" s="10">
        <f>Мл.школьники!H12</f>
        <v>0.05</v>
      </c>
      <c r="I13" s="10">
        <f>Мл.школьники!I12</f>
        <v>0.47</v>
      </c>
      <c r="J13" s="10">
        <f>Мл.школьники!J12</f>
        <v>4.7</v>
      </c>
      <c r="K13" s="10">
        <f>Мл.школьники!K12</f>
        <v>0</v>
      </c>
      <c r="L13" s="10">
        <f>Мл.школьники!L12</f>
        <v>22</v>
      </c>
      <c r="M13" s="10">
        <f>Мл.школьники!M12</f>
        <v>108</v>
      </c>
      <c r="N13" s="10">
        <f>Мл.школьники!N12</f>
        <v>48</v>
      </c>
      <c r="O13" s="10">
        <f>Мл.школьники!O12</f>
        <v>1</v>
      </c>
    </row>
    <row r="14" spans="1:15" x14ac:dyDescent="0.2">
      <c r="A14" s="34" t="s">
        <v>27</v>
      </c>
      <c r="B14" s="10" t="s">
        <v>86</v>
      </c>
      <c r="C14" s="13">
        <v>60</v>
      </c>
      <c r="D14" s="19">
        <v>3.9</v>
      </c>
      <c r="E14" s="19">
        <v>0.72</v>
      </c>
      <c r="F14" s="19">
        <v>26.16</v>
      </c>
      <c r="G14" s="19">
        <v>128.4</v>
      </c>
      <c r="H14" s="19">
        <v>0.11</v>
      </c>
      <c r="I14" s="19">
        <v>0</v>
      </c>
      <c r="J14" s="19">
        <v>0</v>
      </c>
      <c r="K14" s="19">
        <v>0.84</v>
      </c>
      <c r="L14" s="19">
        <v>21</v>
      </c>
      <c r="M14" s="19">
        <v>94.8</v>
      </c>
      <c r="N14" s="19">
        <v>28.2</v>
      </c>
      <c r="O14" s="20">
        <v>2.34</v>
      </c>
    </row>
    <row r="15" spans="1:15" ht="13.5" thickBot="1" x14ac:dyDescent="0.25">
      <c r="A15" s="11"/>
      <c r="B15" s="12" t="s">
        <v>28</v>
      </c>
      <c r="C15" s="14"/>
      <c r="D15" s="21">
        <f>SUM(D9:D14)</f>
        <v>27.99</v>
      </c>
      <c r="E15" s="21">
        <f t="shared" ref="E15:O15" si="0">SUM(E9:E14)</f>
        <v>18.419999999999998</v>
      </c>
      <c r="F15" s="21">
        <f t="shared" si="0"/>
        <v>99.39</v>
      </c>
      <c r="G15" s="21">
        <f t="shared" si="0"/>
        <v>676.55</v>
      </c>
      <c r="H15" s="21">
        <f t="shared" si="0"/>
        <v>0.32999999999999996</v>
      </c>
      <c r="I15" s="21">
        <f t="shared" si="0"/>
        <v>47.72</v>
      </c>
      <c r="J15" s="21">
        <f t="shared" si="0"/>
        <v>127.37</v>
      </c>
      <c r="K15" s="21">
        <f t="shared" si="0"/>
        <v>7.84</v>
      </c>
      <c r="L15" s="21">
        <f t="shared" si="0"/>
        <v>125.6</v>
      </c>
      <c r="M15" s="21">
        <f t="shared" si="0"/>
        <v>306.8</v>
      </c>
      <c r="N15" s="21">
        <f t="shared" si="0"/>
        <v>168.85</v>
      </c>
      <c r="O15" s="21">
        <f t="shared" si="0"/>
        <v>7.32</v>
      </c>
    </row>
    <row r="16" spans="1:15" x14ac:dyDescent="0.2">
      <c r="A16" s="6"/>
      <c r="B16" s="1"/>
      <c r="C16" s="3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</row>
    <row r="17" spans="1:15" x14ac:dyDescent="0.2">
      <c r="A17" s="41" t="s">
        <v>0</v>
      </c>
      <c r="B17" s="1" t="s">
        <v>29</v>
      </c>
      <c r="C17" s="3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</row>
    <row r="18" spans="1:15" x14ac:dyDescent="0.2">
      <c r="A18" s="80" t="s">
        <v>19</v>
      </c>
      <c r="B18" s="82" t="s">
        <v>55</v>
      </c>
      <c r="C18" s="3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</row>
    <row r="19" spans="1:15" ht="13.5" thickBot="1" x14ac:dyDescent="0.25">
      <c r="A19" s="81"/>
      <c r="B19" s="93"/>
      <c r="C19" s="3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</row>
    <row r="20" spans="1:15" x14ac:dyDescent="0.2">
      <c r="A20" s="84" t="s">
        <v>1</v>
      </c>
      <c r="B20" s="94" t="s">
        <v>2</v>
      </c>
      <c r="C20" s="88" t="s">
        <v>14</v>
      </c>
      <c r="D20" s="90" t="s">
        <v>7</v>
      </c>
      <c r="E20" s="90"/>
      <c r="F20" s="90"/>
      <c r="G20" s="90" t="s">
        <v>3</v>
      </c>
      <c r="H20" s="90" t="s">
        <v>4</v>
      </c>
      <c r="I20" s="90"/>
      <c r="J20" s="90"/>
      <c r="K20" s="90"/>
      <c r="L20" s="90" t="s">
        <v>5</v>
      </c>
      <c r="M20" s="90"/>
      <c r="N20" s="90"/>
      <c r="O20" s="92"/>
    </row>
    <row r="21" spans="1:15" s="1" customFormat="1" x14ac:dyDescent="0.2">
      <c r="A21" s="85"/>
      <c r="B21" s="95"/>
      <c r="C21" s="89"/>
      <c r="D21" s="40" t="s">
        <v>8</v>
      </c>
      <c r="E21" s="40" t="s">
        <v>6</v>
      </c>
      <c r="F21" s="40" t="s">
        <v>9</v>
      </c>
      <c r="G21" s="91"/>
      <c r="H21" s="40" t="s">
        <v>10</v>
      </c>
      <c r="I21" s="40" t="s">
        <v>11</v>
      </c>
      <c r="J21" s="40" t="s">
        <v>15</v>
      </c>
      <c r="K21" s="40" t="s">
        <v>16</v>
      </c>
      <c r="L21" s="40" t="s">
        <v>12</v>
      </c>
      <c r="M21" s="40" t="s">
        <v>17</v>
      </c>
      <c r="N21" s="40" t="s">
        <v>18</v>
      </c>
      <c r="O21" s="18" t="s">
        <v>13</v>
      </c>
    </row>
    <row r="22" spans="1:15" s="1" customFormat="1" x14ac:dyDescent="0.2">
      <c r="A22" s="34"/>
      <c r="B22" s="24" t="s">
        <v>71</v>
      </c>
      <c r="C22" s="13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20"/>
    </row>
    <row r="23" spans="1:15" s="1" customFormat="1" x14ac:dyDescent="0.2">
      <c r="A23" s="34"/>
      <c r="B23" s="43" t="s">
        <v>60</v>
      </c>
      <c r="C23" s="13">
        <v>250</v>
      </c>
      <c r="D23" s="19">
        <v>1.75</v>
      </c>
      <c r="E23" s="19">
        <v>4.8899999999999997</v>
      </c>
      <c r="F23" s="19">
        <v>8.49</v>
      </c>
      <c r="G23" s="19">
        <v>84.75</v>
      </c>
      <c r="H23" s="19">
        <v>0.06</v>
      </c>
      <c r="I23" s="19">
        <v>18.46</v>
      </c>
      <c r="J23" s="19">
        <v>0</v>
      </c>
      <c r="K23" s="19"/>
      <c r="L23" s="19">
        <v>43.33</v>
      </c>
      <c r="M23" s="19">
        <v>47.63</v>
      </c>
      <c r="N23" s="19">
        <v>22.25</v>
      </c>
      <c r="O23" s="20">
        <v>0.8</v>
      </c>
    </row>
    <row r="24" spans="1:15" s="1" customFormat="1" x14ac:dyDescent="0.2">
      <c r="A24" s="34" t="s">
        <v>74</v>
      </c>
      <c r="B24" s="10" t="s">
        <v>64</v>
      </c>
      <c r="C24" s="13">
        <v>60</v>
      </c>
      <c r="D24" s="19">
        <v>0.48</v>
      </c>
      <c r="E24" s="19">
        <v>0.06</v>
      </c>
      <c r="F24" s="19">
        <v>1.5</v>
      </c>
      <c r="G24" s="19">
        <v>8.5</v>
      </c>
      <c r="H24" s="19">
        <v>0.02</v>
      </c>
      <c r="I24" s="19">
        <v>6</v>
      </c>
      <c r="J24" s="19">
        <v>0</v>
      </c>
      <c r="K24" s="19">
        <v>0</v>
      </c>
      <c r="L24" s="19">
        <v>14</v>
      </c>
      <c r="M24" s="19">
        <v>25</v>
      </c>
      <c r="N24" s="19">
        <v>8</v>
      </c>
      <c r="O24" s="20">
        <v>0</v>
      </c>
    </row>
    <row r="25" spans="1:15" s="1" customFormat="1" x14ac:dyDescent="0.2">
      <c r="A25" s="34" t="s">
        <v>76</v>
      </c>
      <c r="B25" s="10" t="s">
        <v>32</v>
      </c>
      <c r="C25" s="13">
        <v>150</v>
      </c>
      <c r="D25" s="19">
        <v>3.06</v>
      </c>
      <c r="E25" s="19">
        <v>6.06</v>
      </c>
      <c r="F25" s="19">
        <v>19.77</v>
      </c>
      <c r="G25" s="19">
        <v>145.80000000000001</v>
      </c>
      <c r="H25" s="19">
        <v>0.12</v>
      </c>
      <c r="I25" s="19">
        <v>10</v>
      </c>
      <c r="J25" s="19">
        <v>32.08</v>
      </c>
      <c r="K25" s="19">
        <v>0.15</v>
      </c>
      <c r="L25" s="19">
        <v>39</v>
      </c>
      <c r="M25" s="19">
        <v>84</v>
      </c>
      <c r="N25" s="19">
        <v>28.5</v>
      </c>
      <c r="O25" s="20">
        <v>1.05</v>
      </c>
    </row>
    <row r="26" spans="1:15" s="4" customFormat="1" ht="18" customHeight="1" x14ac:dyDescent="0.2">
      <c r="A26" s="69" t="str">
        <f>Мл.школьники!A24</f>
        <v>54-5м-2020</v>
      </c>
      <c r="B26" s="68" t="str">
        <f>Мл.школьники!B24</f>
        <v>Котлета из курицы</v>
      </c>
      <c r="C26" s="70">
        <f>Мл.школьники!C24</f>
        <v>50</v>
      </c>
      <c r="D26" s="70">
        <v>14.4</v>
      </c>
      <c r="E26" s="70">
        <v>3.3</v>
      </c>
      <c r="F26" s="70">
        <v>10.1</v>
      </c>
      <c r="G26" s="70">
        <v>127.1</v>
      </c>
      <c r="H26" s="70">
        <f>Мл.школьники!H24</f>
        <v>0.05</v>
      </c>
      <c r="I26" s="70">
        <v>0.47</v>
      </c>
      <c r="J26" s="70">
        <v>4.7</v>
      </c>
      <c r="K26" s="70">
        <f>Мл.школьники!K24</f>
        <v>0</v>
      </c>
      <c r="L26" s="70">
        <v>22</v>
      </c>
      <c r="M26" s="70">
        <v>108</v>
      </c>
      <c r="N26" s="70">
        <v>48</v>
      </c>
      <c r="O26" s="70">
        <v>1</v>
      </c>
    </row>
    <row r="27" spans="1:15" s="4" customFormat="1" ht="12.75" customHeight="1" x14ac:dyDescent="0.2">
      <c r="A27" s="34"/>
      <c r="B27" s="10" t="s">
        <v>67</v>
      </c>
      <c r="C27" s="13">
        <v>75</v>
      </c>
      <c r="D27" s="19">
        <v>0.3</v>
      </c>
      <c r="E27" s="19">
        <v>0.3</v>
      </c>
      <c r="F27" s="19">
        <v>6.7</v>
      </c>
      <c r="G27" s="19">
        <v>30.3</v>
      </c>
      <c r="H27" s="19"/>
      <c r="I27" s="19"/>
      <c r="J27" s="19"/>
      <c r="K27" s="19"/>
      <c r="L27" s="19"/>
      <c r="M27" s="19"/>
      <c r="N27" s="19"/>
      <c r="O27" s="20"/>
    </row>
    <row r="28" spans="1:15" s="5" customFormat="1" x14ac:dyDescent="0.2">
      <c r="A28" s="34" t="s">
        <v>80</v>
      </c>
      <c r="B28" s="10" t="s">
        <v>57</v>
      </c>
      <c r="C28" s="13">
        <v>200</v>
      </c>
      <c r="D28" s="19">
        <v>0.19</v>
      </c>
      <c r="E28" s="19">
        <v>0.04</v>
      </c>
      <c r="F28" s="19">
        <v>6.42</v>
      </c>
      <c r="G28" s="19">
        <v>26.8</v>
      </c>
      <c r="H28" s="19">
        <v>0</v>
      </c>
      <c r="I28" s="19">
        <v>0</v>
      </c>
      <c r="J28" s="19">
        <v>0.03</v>
      </c>
      <c r="K28" s="19">
        <v>0</v>
      </c>
      <c r="L28" s="19">
        <v>4</v>
      </c>
      <c r="M28" s="19">
        <v>7</v>
      </c>
      <c r="N28" s="19">
        <v>4</v>
      </c>
      <c r="O28" s="20">
        <v>1</v>
      </c>
    </row>
    <row r="29" spans="1:15" s="5" customFormat="1" x14ac:dyDescent="0.2">
      <c r="A29" s="34" t="s">
        <v>24</v>
      </c>
      <c r="B29" s="10" t="s">
        <v>86</v>
      </c>
      <c r="C29" s="13">
        <v>60</v>
      </c>
      <c r="D29" s="19">
        <v>3.9</v>
      </c>
      <c r="E29" s="19">
        <v>0.72</v>
      </c>
      <c r="F29" s="19">
        <v>26.16</v>
      </c>
      <c r="G29" s="19">
        <v>128.4</v>
      </c>
      <c r="H29" s="19">
        <v>0.11</v>
      </c>
      <c r="I29" s="19">
        <v>0</v>
      </c>
      <c r="J29" s="19">
        <v>0</v>
      </c>
      <c r="K29" s="19">
        <v>0.84</v>
      </c>
      <c r="L29" s="19">
        <v>21</v>
      </c>
      <c r="M29" s="19">
        <v>94.8</v>
      </c>
      <c r="N29" s="19">
        <v>28.2</v>
      </c>
      <c r="O29" s="20">
        <v>2.34</v>
      </c>
    </row>
    <row r="30" spans="1:15" ht="13.5" thickBot="1" x14ac:dyDescent="0.25">
      <c r="A30" s="36"/>
      <c r="B30" s="12" t="s">
        <v>28</v>
      </c>
      <c r="C30" s="14"/>
      <c r="D30" s="21">
        <f>SUM(D23:D29)</f>
        <v>24.080000000000002</v>
      </c>
      <c r="E30" s="21">
        <f t="shared" ref="E30:O30" si="1">SUM(E23:E29)</f>
        <v>15.37</v>
      </c>
      <c r="F30" s="21">
        <f t="shared" si="1"/>
        <v>79.14</v>
      </c>
      <c r="G30" s="21">
        <f t="shared" si="1"/>
        <v>551.65</v>
      </c>
      <c r="H30" s="21">
        <f t="shared" si="1"/>
        <v>0.36</v>
      </c>
      <c r="I30" s="21">
        <f t="shared" si="1"/>
        <v>34.93</v>
      </c>
      <c r="J30" s="21">
        <f t="shared" si="1"/>
        <v>36.81</v>
      </c>
      <c r="K30" s="21">
        <f t="shared" si="1"/>
        <v>0.99</v>
      </c>
      <c r="L30" s="21">
        <f t="shared" si="1"/>
        <v>143.32999999999998</v>
      </c>
      <c r="M30" s="21">
        <f t="shared" si="1"/>
        <v>366.43</v>
      </c>
      <c r="N30" s="21">
        <f t="shared" si="1"/>
        <v>138.94999999999999</v>
      </c>
      <c r="O30" s="21">
        <f t="shared" si="1"/>
        <v>6.1899999999999995</v>
      </c>
    </row>
    <row r="31" spans="1:15" x14ac:dyDescent="0.2">
      <c r="A31" s="6"/>
      <c r="B31" s="1"/>
      <c r="C31" s="3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</row>
    <row r="32" spans="1:15" s="7" customFormat="1" x14ac:dyDescent="0.2">
      <c r="A32" s="41" t="s">
        <v>0</v>
      </c>
      <c r="B32" s="1" t="s">
        <v>30</v>
      </c>
      <c r="C32" s="3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</row>
    <row r="33" spans="1:15" s="1" customFormat="1" x14ac:dyDescent="0.2">
      <c r="A33" s="80" t="s">
        <v>19</v>
      </c>
      <c r="B33" s="82" t="s">
        <v>55</v>
      </c>
      <c r="C33" s="3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</row>
    <row r="34" spans="1:15" s="1" customFormat="1" ht="13.5" thickBot="1" x14ac:dyDescent="0.25">
      <c r="A34" s="81"/>
      <c r="B34" s="93"/>
      <c r="C34" s="3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</row>
    <row r="35" spans="1:15" s="4" customFormat="1" ht="33" customHeight="1" x14ac:dyDescent="0.2">
      <c r="A35" s="84" t="s">
        <v>1</v>
      </c>
      <c r="B35" s="94" t="s">
        <v>2</v>
      </c>
      <c r="C35" s="88" t="s">
        <v>14</v>
      </c>
      <c r="D35" s="90" t="s">
        <v>7</v>
      </c>
      <c r="E35" s="90"/>
      <c r="F35" s="90"/>
      <c r="G35" s="90" t="s">
        <v>3</v>
      </c>
      <c r="H35" s="90" t="s">
        <v>4</v>
      </c>
      <c r="I35" s="90"/>
      <c r="J35" s="90"/>
      <c r="K35" s="90"/>
      <c r="L35" s="90" t="s">
        <v>5</v>
      </c>
      <c r="M35" s="90"/>
      <c r="N35" s="90"/>
      <c r="O35" s="92"/>
    </row>
    <row r="36" spans="1:15" s="7" customFormat="1" x14ac:dyDescent="0.2">
      <c r="A36" s="85"/>
      <c r="B36" s="95"/>
      <c r="C36" s="89"/>
      <c r="D36" s="40" t="s">
        <v>8</v>
      </c>
      <c r="E36" s="40" t="s">
        <v>6</v>
      </c>
      <c r="F36" s="40" t="s">
        <v>9</v>
      </c>
      <c r="G36" s="91"/>
      <c r="H36" s="40" t="s">
        <v>10</v>
      </c>
      <c r="I36" s="40" t="s">
        <v>11</v>
      </c>
      <c r="J36" s="40" t="s">
        <v>15</v>
      </c>
      <c r="K36" s="40" t="s">
        <v>16</v>
      </c>
      <c r="L36" s="40" t="s">
        <v>12</v>
      </c>
      <c r="M36" s="40" t="s">
        <v>17</v>
      </c>
      <c r="N36" s="40" t="s">
        <v>18</v>
      </c>
      <c r="O36" s="18" t="s">
        <v>13</v>
      </c>
    </row>
    <row r="37" spans="1:15" s="1" customFormat="1" x14ac:dyDescent="0.2">
      <c r="A37" s="34"/>
      <c r="B37" s="24" t="s">
        <v>26</v>
      </c>
      <c r="C37" s="13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20"/>
    </row>
    <row r="38" spans="1:15" s="1" customFormat="1" x14ac:dyDescent="0.2">
      <c r="A38" s="34"/>
      <c r="B38" s="43" t="s">
        <v>72</v>
      </c>
      <c r="C38" s="13">
        <v>250</v>
      </c>
      <c r="D38" s="19">
        <v>1.81</v>
      </c>
      <c r="E38" s="19">
        <v>4.91</v>
      </c>
      <c r="F38" s="19">
        <v>12.525</v>
      </c>
      <c r="G38" s="19">
        <v>102.5</v>
      </c>
      <c r="H38" s="19">
        <v>0.05</v>
      </c>
      <c r="I38" s="19">
        <v>10.29</v>
      </c>
      <c r="J38" s="19">
        <v>0</v>
      </c>
      <c r="K38" s="19"/>
      <c r="L38" s="19">
        <v>44.38</v>
      </c>
      <c r="M38" s="19">
        <v>53.23</v>
      </c>
      <c r="N38" s="19">
        <v>26.25</v>
      </c>
      <c r="O38" s="20">
        <v>1.19</v>
      </c>
    </row>
    <row r="39" spans="1:15" s="1" customFormat="1" x14ac:dyDescent="0.2">
      <c r="A39" s="34" t="s">
        <v>81</v>
      </c>
      <c r="B39" s="10" t="s">
        <v>68</v>
      </c>
      <c r="C39" s="13">
        <v>60</v>
      </c>
      <c r="D39" s="19">
        <v>0.4</v>
      </c>
      <c r="E39" s="19">
        <v>3</v>
      </c>
      <c r="F39" s="19">
        <v>2.2000000000000002</v>
      </c>
      <c r="G39" s="19">
        <v>37.299999999999997</v>
      </c>
      <c r="H39" s="19">
        <v>0.03</v>
      </c>
      <c r="I39" s="19">
        <v>11</v>
      </c>
      <c r="J39" s="19">
        <v>64</v>
      </c>
      <c r="K39" s="19">
        <v>3.15</v>
      </c>
      <c r="L39" s="19">
        <v>18</v>
      </c>
      <c r="M39" s="19">
        <v>18</v>
      </c>
      <c r="N39" s="19">
        <v>10</v>
      </c>
      <c r="O39" s="20">
        <v>0.67</v>
      </c>
    </row>
    <row r="40" spans="1:15" s="4" customFormat="1" ht="22.5" customHeight="1" x14ac:dyDescent="0.2">
      <c r="A40" s="34" t="str">
        <f>Мл.школьники!A37</f>
        <v>54-23м-2020</v>
      </c>
      <c r="B40" s="10" t="str">
        <f>Мл.школьники!B37</f>
        <v>Биточки из курицы</v>
      </c>
      <c r="C40" s="71">
        <f>Мл.школьники!C37</f>
        <v>50</v>
      </c>
      <c r="D40" s="71">
        <f>Мл.школьники!D37</f>
        <v>14.4</v>
      </c>
      <c r="E40" s="71">
        <f>Мл.школьники!E37</f>
        <v>3.3</v>
      </c>
      <c r="F40" s="71">
        <f>Мл.школьники!F37</f>
        <v>10.1</v>
      </c>
      <c r="G40" s="71">
        <f>Мл.школьники!G37</f>
        <v>127.1</v>
      </c>
      <c r="H40" s="71">
        <f>Мл.школьники!H37</f>
        <v>0.05</v>
      </c>
      <c r="I40" s="71">
        <f>Мл.школьники!I37</f>
        <v>0.47</v>
      </c>
      <c r="J40" s="71">
        <f>Мл.школьники!J37</f>
        <v>4.7</v>
      </c>
      <c r="K40" s="71">
        <f>Мл.школьники!K37</f>
        <v>0</v>
      </c>
      <c r="L40" s="71">
        <f>Мл.школьники!L37</f>
        <v>22</v>
      </c>
      <c r="M40" s="71">
        <f>Мл.школьники!M37</f>
        <v>108</v>
      </c>
      <c r="N40" s="71">
        <f>Мл.школьники!N37</f>
        <v>48</v>
      </c>
      <c r="O40" s="71">
        <f>Мл.школьники!O37</f>
        <v>1</v>
      </c>
    </row>
    <row r="41" spans="1:15" x14ac:dyDescent="0.2">
      <c r="A41" s="34" t="s">
        <v>75</v>
      </c>
      <c r="B41" s="10" t="s">
        <v>36</v>
      </c>
      <c r="C41" s="13">
        <v>150</v>
      </c>
      <c r="D41" s="19">
        <v>3.58</v>
      </c>
      <c r="E41" s="19">
        <v>5.14</v>
      </c>
      <c r="F41" s="19">
        <v>14.57</v>
      </c>
      <c r="G41" s="19">
        <v>118.7</v>
      </c>
      <c r="H41" s="19">
        <v>0.03</v>
      </c>
      <c r="I41" s="19">
        <v>31</v>
      </c>
      <c r="J41" s="19">
        <v>132.97</v>
      </c>
      <c r="K41" s="19">
        <v>0.79</v>
      </c>
      <c r="L41" s="19">
        <v>81</v>
      </c>
      <c r="M41" s="19">
        <v>61</v>
      </c>
      <c r="N41" s="19">
        <v>32</v>
      </c>
      <c r="O41" s="20">
        <v>1</v>
      </c>
    </row>
    <row r="42" spans="1:15" x14ac:dyDescent="0.2">
      <c r="A42" s="34" t="s">
        <v>85</v>
      </c>
      <c r="B42" s="10" t="s">
        <v>59</v>
      </c>
      <c r="C42" s="13" t="s">
        <v>23</v>
      </c>
      <c r="D42" s="19">
        <v>0.6</v>
      </c>
      <c r="E42" s="19">
        <v>0</v>
      </c>
      <c r="F42" s="19">
        <v>22.7</v>
      </c>
      <c r="G42" s="19">
        <v>93.2</v>
      </c>
      <c r="H42" s="19">
        <v>0</v>
      </c>
      <c r="I42" s="19">
        <v>0</v>
      </c>
      <c r="J42" s="19">
        <v>0</v>
      </c>
      <c r="K42" s="19">
        <v>0</v>
      </c>
      <c r="L42" s="19">
        <v>0.1</v>
      </c>
      <c r="M42" s="19">
        <v>0</v>
      </c>
      <c r="N42" s="19">
        <v>0</v>
      </c>
      <c r="O42" s="20">
        <v>0.02</v>
      </c>
    </row>
    <row r="43" spans="1:15" x14ac:dyDescent="0.2">
      <c r="A43" s="34" t="s">
        <v>27</v>
      </c>
      <c r="B43" s="10" t="s">
        <v>63</v>
      </c>
      <c r="C43" s="13">
        <v>60</v>
      </c>
      <c r="D43" s="19">
        <v>3.9</v>
      </c>
      <c r="E43" s="19">
        <v>0.72</v>
      </c>
      <c r="F43" s="19">
        <v>26.16</v>
      </c>
      <c r="G43" s="19">
        <v>128.4</v>
      </c>
      <c r="H43" s="19">
        <v>0.11</v>
      </c>
      <c r="I43" s="19">
        <v>0</v>
      </c>
      <c r="J43" s="19">
        <v>0</v>
      </c>
      <c r="K43" s="19">
        <v>0.84</v>
      </c>
      <c r="L43" s="19">
        <v>21</v>
      </c>
      <c r="M43" s="19">
        <v>94.8</v>
      </c>
      <c r="N43" s="19">
        <v>28.2</v>
      </c>
      <c r="O43" s="20">
        <v>2.34</v>
      </c>
    </row>
    <row r="44" spans="1:15" s="1" customFormat="1" ht="13.5" thickBot="1" x14ac:dyDescent="0.25">
      <c r="A44" s="36"/>
      <c r="B44" s="12" t="s">
        <v>28</v>
      </c>
      <c r="C44" s="14"/>
      <c r="D44" s="21">
        <f>SUM(D38:D43)</f>
        <v>24.689999999999998</v>
      </c>
      <c r="E44" s="21">
        <f t="shared" ref="E44:O44" si="2">SUM(E38:E43)</f>
        <v>17.07</v>
      </c>
      <c r="F44" s="21">
        <f t="shared" si="2"/>
        <v>88.254999999999995</v>
      </c>
      <c r="G44" s="21">
        <f t="shared" si="2"/>
        <v>607.19999999999993</v>
      </c>
      <c r="H44" s="21">
        <f t="shared" si="2"/>
        <v>0.27</v>
      </c>
      <c r="I44" s="21">
        <f t="shared" si="2"/>
        <v>52.76</v>
      </c>
      <c r="J44" s="21">
        <f t="shared" si="2"/>
        <v>201.67000000000002</v>
      </c>
      <c r="K44" s="21">
        <f t="shared" si="2"/>
        <v>4.78</v>
      </c>
      <c r="L44" s="21">
        <f t="shared" si="2"/>
        <v>186.48</v>
      </c>
      <c r="M44" s="21">
        <f t="shared" si="2"/>
        <v>335.03</v>
      </c>
      <c r="N44" s="21">
        <f t="shared" si="2"/>
        <v>144.44999999999999</v>
      </c>
      <c r="O44" s="21">
        <f t="shared" si="2"/>
        <v>6.22</v>
      </c>
    </row>
    <row r="45" spans="1:15" s="1" customFormat="1" x14ac:dyDescent="0.2">
      <c r="A45" s="6"/>
      <c r="C45" s="3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</row>
    <row r="46" spans="1:15" s="1" customFormat="1" x14ac:dyDescent="0.2">
      <c r="A46" s="41" t="s">
        <v>0</v>
      </c>
      <c r="B46" s="1" t="s">
        <v>33</v>
      </c>
      <c r="C46" s="3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</row>
    <row r="47" spans="1:15" s="4" customFormat="1" ht="33" customHeight="1" x14ac:dyDescent="0.2">
      <c r="A47" s="80" t="s">
        <v>19</v>
      </c>
      <c r="B47" s="82" t="s">
        <v>55</v>
      </c>
      <c r="C47" s="3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</row>
    <row r="48" spans="1:15" s="5" customFormat="1" ht="13.5" thickBot="1" x14ac:dyDescent="0.25">
      <c r="A48" s="81"/>
      <c r="B48" s="93"/>
      <c r="C48" s="3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</row>
    <row r="49" spans="1:15" x14ac:dyDescent="0.2">
      <c r="A49" s="84" t="s">
        <v>1</v>
      </c>
      <c r="B49" s="94" t="s">
        <v>2</v>
      </c>
      <c r="C49" s="88" t="s">
        <v>14</v>
      </c>
      <c r="D49" s="90" t="s">
        <v>7</v>
      </c>
      <c r="E49" s="90"/>
      <c r="F49" s="90"/>
      <c r="G49" s="90" t="s">
        <v>3</v>
      </c>
      <c r="H49" s="90" t="s">
        <v>4</v>
      </c>
      <c r="I49" s="90"/>
      <c r="J49" s="90"/>
      <c r="K49" s="90"/>
      <c r="L49" s="90" t="s">
        <v>5</v>
      </c>
      <c r="M49" s="90"/>
      <c r="N49" s="90"/>
      <c r="O49" s="92"/>
    </row>
    <row r="50" spans="1:15" x14ac:dyDescent="0.2">
      <c r="A50" s="85"/>
      <c r="B50" s="95"/>
      <c r="C50" s="89"/>
      <c r="D50" s="40" t="s">
        <v>8</v>
      </c>
      <c r="E50" s="40" t="s">
        <v>6</v>
      </c>
      <c r="F50" s="40" t="s">
        <v>9</v>
      </c>
      <c r="G50" s="91"/>
      <c r="H50" s="40" t="s">
        <v>10</v>
      </c>
      <c r="I50" s="40" t="s">
        <v>11</v>
      </c>
      <c r="J50" s="40" t="s">
        <v>15</v>
      </c>
      <c r="K50" s="40" t="s">
        <v>16</v>
      </c>
      <c r="L50" s="40" t="s">
        <v>12</v>
      </c>
      <c r="M50" s="40" t="s">
        <v>17</v>
      </c>
      <c r="N50" s="40" t="s">
        <v>18</v>
      </c>
      <c r="O50" s="18" t="s">
        <v>13</v>
      </c>
    </row>
    <row r="51" spans="1:15" x14ac:dyDescent="0.2">
      <c r="A51" s="34"/>
      <c r="B51" s="24" t="s">
        <v>26</v>
      </c>
      <c r="C51" s="13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20"/>
    </row>
    <row r="52" spans="1:15" x14ac:dyDescent="0.2">
      <c r="A52" s="34"/>
      <c r="B52" s="43" t="s">
        <v>60</v>
      </c>
      <c r="C52" s="13">
        <v>250</v>
      </c>
      <c r="D52" s="19">
        <v>1.75</v>
      </c>
      <c r="E52" s="19">
        <v>4.8899999999999997</v>
      </c>
      <c r="F52" s="19">
        <v>8.49</v>
      </c>
      <c r="G52" s="19">
        <v>84.75</v>
      </c>
      <c r="H52" s="19">
        <v>0.06</v>
      </c>
      <c r="I52" s="19">
        <v>18.46</v>
      </c>
      <c r="J52" s="19">
        <v>0</v>
      </c>
      <c r="K52" s="19"/>
      <c r="L52" s="19">
        <v>43.33</v>
      </c>
      <c r="M52" s="19">
        <v>47.63</v>
      </c>
      <c r="N52" s="19">
        <v>22.25</v>
      </c>
      <c r="O52" s="20">
        <v>0.8</v>
      </c>
    </row>
    <row r="53" spans="1:15" x14ac:dyDescent="0.2">
      <c r="A53" s="34" t="s">
        <v>73</v>
      </c>
      <c r="B53" s="10" t="s">
        <v>69</v>
      </c>
      <c r="C53" s="13">
        <v>60</v>
      </c>
      <c r="D53" s="19">
        <v>0.66</v>
      </c>
      <c r="E53" s="19">
        <v>0.12</v>
      </c>
      <c r="F53" s="19">
        <v>2.2799999999999998</v>
      </c>
      <c r="G53" s="19">
        <v>12.8</v>
      </c>
      <c r="H53" s="19">
        <v>0.04</v>
      </c>
      <c r="I53" s="19">
        <v>15</v>
      </c>
      <c r="J53" s="19">
        <v>79.8</v>
      </c>
      <c r="K53" s="19">
        <v>3.22</v>
      </c>
      <c r="L53" s="19">
        <v>8</v>
      </c>
      <c r="M53" s="19">
        <v>16</v>
      </c>
      <c r="N53" s="19">
        <v>12</v>
      </c>
      <c r="O53" s="20">
        <v>1</v>
      </c>
    </row>
    <row r="54" spans="1:15" x14ac:dyDescent="0.2">
      <c r="A54" s="34" t="s">
        <v>77</v>
      </c>
      <c r="B54" s="10" t="s">
        <v>39</v>
      </c>
      <c r="C54" s="13">
        <v>150</v>
      </c>
      <c r="D54" s="19">
        <v>6.55</v>
      </c>
      <c r="E54" s="19">
        <v>7.84</v>
      </c>
      <c r="F54" s="19">
        <v>37.08</v>
      </c>
      <c r="G54" s="19">
        <v>253.05</v>
      </c>
      <c r="H54" s="19">
        <v>0.21</v>
      </c>
      <c r="I54" s="19">
        <v>0</v>
      </c>
      <c r="J54" s="19">
        <v>0.04</v>
      </c>
      <c r="K54" s="19">
        <v>0.62</v>
      </c>
      <c r="L54" s="19">
        <v>14.25</v>
      </c>
      <c r="M54" s="19">
        <v>202.65</v>
      </c>
      <c r="N54" s="19">
        <v>135.30000000000001</v>
      </c>
      <c r="O54" s="20">
        <v>4.54</v>
      </c>
    </row>
    <row r="55" spans="1:15" x14ac:dyDescent="0.2">
      <c r="A55" s="34" t="str">
        <f>Мл.школьники!A51</f>
        <v>54-24м-2020</v>
      </c>
      <c r="B55" s="68" t="str">
        <f>Мл.школьники!B51</f>
        <v>Шницель из курицы</v>
      </c>
      <c r="C55" s="72">
        <f>Мл.школьники!C51</f>
        <v>60</v>
      </c>
      <c r="D55" s="72">
        <f>Мл.школьники!D51</f>
        <v>14.4</v>
      </c>
      <c r="E55" s="72">
        <f>Мл.школьники!E51</f>
        <v>3.3</v>
      </c>
      <c r="F55" s="72">
        <f>Мл.школьники!F51</f>
        <v>10.1</v>
      </c>
      <c r="G55" s="72">
        <f>Мл.школьники!G51</f>
        <v>127.1</v>
      </c>
      <c r="H55" s="72">
        <f>Мл.школьники!H51</f>
        <v>0.05</v>
      </c>
      <c r="I55" s="72">
        <f>Мл.школьники!I51</f>
        <v>0.47</v>
      </c>
      <c r="J55" s="72">
        <f>Мл.школьники!J51</f>
        <v>4.7</v>
      </c>
      <c r="K55" s="72">
        <f>Мл.школьники!K51</f>
        <v>0</v>
      </c>
      <c r="L55" s="72">
        <f>Мл.школьники!L51</f>
        <v>22</v>
      </c>
      <c r="M55" s="72">
        <f>Мл.школьники!M51</f>
        <v>108</v>
      </c>
      <c r="N55" s="72">
        <f>Мл.школьники!N51</f>
        <v>48</v>
      </c>
      <c r="O55" s="72">
        <f>Мл.школьники!O51</f>
        <v>1</v>
      </c>
    </row>
    <row r="56" spans="1:15" ht="25.5" x14ac:dyDescent="0.2">
      <c r="A56" s="34"/>
      <c r="B56" s="42" t="s">
        <v>62</v>
      </c>
      <c r="C56" s="13">
        <v>200</v>
      </c>
      <c r="D56" s="19">
        <v>1</v>
      </c>
      <c r="E56" s="19">
        <v>1</v>
      </c>
      <c r="F56" s="19">
        <v>10</v>
      </c>
      <c r="G56" s="19">
        <v>92</v>
      </c>
      <c r="H56" s="19">
        <v>0.02</v>
      </c>
      <c r="I56" s="19">
        <v>4</v>
      </c>
      <c r="J56" s="19">
        <v>0</v>
      </c>
      <c r="K56" s="19">
        <v>0.02</v>
      </c>
      <c r="L56" s="19">
        <v>14</v>
      </c>
      <c r="M56" s="19">
        <v>1.4</v>
      </c>
      <c r="N56" s="19">
        <v>0.8</v>
      </c>
      <c r="O56" s="20">
        <v>2.8</v>
      </c>
    </row>
    <row r="57" spans="1:15" s="1" customFormat="1" x14ac:dyDescent="0.2">
      <c r="A57" s="34" t="s">
        <v>24</v>
      </c>
      <c r="B57" s="10" t="s">
        <v>63</v>
      </c>
      <c r="C57" s="13">
        <v>60</v>
      </c>
      <c r="D57" s="19">
        <v>3.9</v>
      </c>
      <c r="E57" s="19">
        <v>0.72</v>
      </c>
      <c r="F57" s="19">
        <v>26.16</v>
      </c>
      <c r="G57" s="19">
        <v>128.4</v>
      </c>
      <c r="H57" s="19">
        <v>0.11</v>
      </c>
      <c r="I57" s="19">
        <v>0</v>
      </c>
      <c r="J57" s="19">
        <v>0</v>
      </c>
      <c r="K57" s="19">
        <v>0.84</v>
      </c>
      <c r="L57" s="19">
        <v>21</v>
      </c>
      <c r="M57" s="19">
        <v>94.8</v>
      </c>
      <c r="N57" s="19">
        <v>28.2</v>
      </c>
      <c r="O57" s="20">
        <v>2.34</v>
      </c>
    </row>
    <row r="58" spans="1:15" s="5" customFormat="1" ht="13.5" thickBot="1" x14ac:dyDescent="0.25">
      <c r="A58" s="36"/>
      <c r="B58" s="12" t="s">
        <v>28</v>
      </c>
      <c r="C58" s="14"/>
      <c r="D58" s="21">
        <f>SUM(D52:D57)</f>
        <v>28.259999999999998</v>
      </c>
      <c r="E58" s="21">
        <f t="shared" ref="E58:O58" si="3">SUM(E52:E57)</f>
        <v>17.869999999999997</v>
      </c>
      <c r="F58" s="21">
        <f t="shared" si="3"/>
        <v>94.109999999999985</v>
      </c>
      <c r="G58" s="21">
        <f t="shared" si="3"/>
        <v>698.1</v>
      </c>
      <c r="H58" s="21">
        <f t="shared" si="3"/>
        <v>0.49</v>
      </c>
      <c r="I58" s="21">
        <f t="shared" si="3"/>
        <v>37.93</v>
      </c>
      <c r="J58" s="21">
        <f t="shared" si="3"/>
        <v>84.54</v>
      </c>
      <c r="K58" s="21">
        <f t="shared" si="3"/>
        <v>4.7</v>
      </c>
      <c r="L58" s="21">
        <f t="shared" si="3"/>
        <v>122.58</v>
      </c>
      <c r="M58" s="21">
        <f t="shared" si="3"/>
        <v>470.48</v>
      </c>
      <c r="N58" s="21">
        <f t="shared" si="3"/>
        <v>246.55</v>
      </c>
      <c r="O58" s="21">
        <f t="shared" si="3"/>
        <v>12.48</v>
      </c>
    </row>
    <row r="59" spans="1:15" x14ac:dyDescent="0.2">
      <c r="A59" s="6"/>
      <c r="B59" s="1"/>
      <c r="C59" s="3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</row>
    <row r="60" spans="1:15" x14ac:dyDescent="0.2">
      <c r="A60" s="41" t="s">
        <v>0</v>
      </c>
      <c r="B60" s="1" t="s">
        <v>34</v>
      </c>
      <c r="C60" s="3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</row>
    <row r="61" spans="1:15" x14ac:dyDescent="0.2">
      <c r="A61" s="80" t="s">
        <v>19</v>
      </c>
      <c r="B61" s="82" t="s">
        <v>55</v>
      </c>
      <c r="C61" s="3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</row>
    <row r="62" spans="1:15" s="7" customFormat="1" ht="13.5" thickBot="1" x14ac:dyDescent="0.25">
      <c r="A62" s="81"/>
      <c r="B62" s="93"/>
      <c r="C62" s="3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</row>
    <row r="63" spans="1:15" s="1" customFormat="1" x14ac:dyDescent="0.2">
      <c r="A63" s="84" t="s">
        <v>1</v>
      </c>
      <c r="B63" s="94" t="s">
        <v>2</v>
      </c>
      <c r="C63" s="88" t="s">
        <v>14</v>
      </c>
      <c r="D63" s="90" t="s">
        <v>7</v>
      </c>
      <c r="E63" s="90"/>
      <c r="F63" s="90"/>
      <c r="G63" s="90" t="s">
        <v>3</v>
      </c>
      <c r="H63" s="90" t="s">
        <v>4</v>
      </c>
      <c r="I63" s="90"/>
      <c r="J63" s="90"/>
      <c r="K63" s="90"/>
      <c r="L63" s="90" t="s">
        <v>5</v>
      </c>
      <c r="M63" s="90"/>
      <c r="N63" s="90"/>
      <c r="O63" s="92"/>
    </row>
    <row r="64" spans="1:15" s="1" customFormat="1" x14ac:dyDescent="0.2">
      <c r="A64" s="85"/>
      <c r="B64" s="95"/>
      <c r="C64" s="89"/>
      <c r="D64" s="40" t="s">
        <v>8</v>
      </c>
      <c r="E64" s="40" t="s">
        <v>6</v>
      </c>
      <c r="F64" s="40" t="s">
        <v>9</v>
      </c>
      <c r="G64" s="91"/>
      <c r="H64" s="40" t="s">
        <v>10</v>
      </c>
      <c r="I64" s="40" t="s">
        <v>11</v>
      </c>
      <c r="J64" s="40" t="s">
        <v>15</v>
      </c>
      <c r="K64" s="40" t="s">
        <v>16</v>
      </c>
      <c r="L64" s="40" t="s">
        <v>12</v>
      </c>
      <c r="M64" s="40" t="s">
        <v>17</v>
      </c>
      <c r="N64" s="40" t="s">
        <v>18</v>
      </c>
      <c r="O64" s="18" t="s">
        <v>13</v>
      </c>
    </row>
    <row r="65" spans="1:15" s="4" customFormat="1" ht="33" customHeight="1" x14ac:dyDescent="0.2">
      <c r="A65" s="34"/>
      <c r="B65" s="24" t="s">
        <v>26</v>
      </c>
      <c r="C65" s="13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20"/>
    </row>
    <row r="66" spans="1:15" s="4" customFormat="1" ht="18" customHeight="1" x14ac:dyDescent="0.2">
      <c r="A66" s="34"/>
      <c r="B66" s="43" t="s">
        <v>72</v>
      </c>
      <c r="C66" s="13">
        <v>250</v>
      </c>
      <c r="D66" s="19">
        <v>1.81</v>
      </c>
      <c r="E66" s="19">
        <v>4.91</v>
      </c>
      <c r="F66" s="19">
        <v>12.525</v>
      </c>
      <c r="G66" s="19">
        <v>102.5</v>
      </c>
      <c r="H66" s="19">
        <v>0.05</v>
      </c>
      <c r="I66" s="19">
        <v>10.29</v>
      </c>
      <c r="J66" s="19">
        <v>0</v>
      </c>
      <c r="K66" s="19"/>
      <c r="L66" s="19">
        <v>44.38</v>
      </c>
      <c r="M66" s="19">
        <v>53.23</v>
      </c>
      <c r="N66" s="19">
        <v>26.25</v>
      </c>
      <c r="O66" s="20">
        <v>1.19</v>
      </c>
    </row>
    <row r="67" spans="1:15" x14ac:dyDescent="0.2">
      <c r="A67" s="34" t="s">
        <v>81</v>
      </c>
      <c r="B67" s="10" t="s">
        <v>68</v>
      </c>
      <c r="C67" s="13">
        <v>60</v>
      </c>
      <c r="D67" s="19">
        <v>0.4</v>
      </c>
      <c r="E67" s="19">
        <v>3</v>
      </c>
      <c r="F67" s="19">
        <v>2.2000000000000002</v>
      </c>
      <c r="G67" s="19">
        <v>37.299999999999997</v>
      </c>
      <c r="H67" s="19">
        <v>0.03</v>
      </c>
      <c r="I67" s="19">
        <v>11</v>
      </c>
      <c r="J67" s="19">
        <v>64</v>
      </c>
      <c r="K67" s="19">
        <v>3.15</v>
      </c>
      <c r="L67" s="19">
        <v>18</v>
      </c>
      <c r="M67" s="19">
        <v>18</v>
      </c>
      <c r="N67" s="19">
        <v>10</v>
      </c>
      <c r="O67" s="20">
        <v>0.67</v>
      </c>
    </row>
    <row r="68" spans="1:15" x14ac:dyDescent="0.2">
      <c r="A68" s="34" t="str">
        <f>Мл.школьники!A63</f>
        <v>54-7р-2020</v>
      </c>
      <c r="B68" s="68" t="str">
        <f>Мл.школьники!B63</f>
        <v>РЫБА, ПРИПУЩЕННАЯ В МОЛОКЕ (МИНТАЙ);</v>
      </c>
      <c r="C68" s="72">
        <f>Мл.школьники!C63</f>
        <v>80</v>
      </c>
      <c r="D68" s="72">
        <f>Мл.школьники!D63</f>
        <v>10.5</v>
      </c>
      <c r="E68" s="72">
        <f>Мл.школьники!E63</f>
        <v>6.1</v>
      </c>
      <c r="F68" s="72">
        <f>Мл.школьники!F63</f>
        <v>2.2999999999999998</v>
      </c>
      <c r="G68" s="72">
        <f>Мл.школьники!G63</f>
        <v>106.7</v>
      </c>
      <c r="H68" s="72">
        <f>Мл.школьники!H63</f>
        <v>7.0000000000000007E-2</v>
      </c>
      <c r="I68" s="72">
        <f>Мл.школьники!I63</f>
        <v>0.9</v>
      </c>
      <c r="J68" s="72">
        <f>Мл.школьники!J63</f>
        <v>7.2</v>
      </c>
      <c r="K68" s="72">
        <f>Мл.школьники!K63</f>
        <v>0</v>
      </c>
      <c r="L68" s="72">
        <f>Мл.школьники!L63</f>
        <v>55</v>
      </c>
      <c r="M68" s="72">
        <f>Мл.школьники!M63</f>
        <v>162</v>
      </c>
      <c r="N68" s="72">
        <f>Мл.школьники!N63</f>
        <v>36</v>
      </c>
      <c r="O68" s="72">
        <f>Мл.школьники!O63</f>
        <v>0.6</v>
      </c>
    </row>
    <row r="69" spans="1:15" x14ac:dyDescent="0.2">
      <c r="A69" s="58" t="s">
        <v>76</v>
      </c>
      <c r="B69" s="53" t="s">
        <v>32</v>
      </c>
      <c r="C69" s="55">
        <v>150</v>
      </c>
      <c r="D69" s="56">
        <v>3.06</v>
      </c>
      <c r="E69" s="56">
        <v>6.06</v>
      </c>
      <c r="F69" s="56">
        <v>19.77</v>
      </c>
      <c r="G69" s="56">
        <v>145.80000000000001</v>
      </c>
      <c r="H69" s="56">
        <v>0.12</v>
      </c>
      <c r="I69" s="56">
        <v>10</v>
      </c>
      <c r="J69" s="56">
        <v>32.08</v>
      </c>
      <c r="K69" s="56">
        <v>0.15</v>
      </c>
      <c r="L69" s="56">
        <v>39</v>
      </c>
      <c r="M69" s="56">
        <v>84</v>
      </c>
      <c r="N69" s="56">
        <v>28.5</v>
      </c>
      <c r="O69" s="57">
        <v>1.05</v>
      </c>
    </row>
    <row r="70" spans="1:15" x14ac:dyDescent="0.2">
      <c r="A70" s="34" t="s">
        <v>85</v>
      </c>
      <c r="B70" s="10" t="s">
        <v>59</v>
      </c>
      <c r="C70" s="13" t="s">
        <v>23</v>
      </c>
      <c r="D70" s="19">
        <v>0.6</v>
      </c>
      <c r="E70" s="19">
        <v>0</v>
      </c>
      <c r="F70" s="19">
        <v>22.7</v>
      </c>
      <c r="G70" s="19">
        <v>93.2</v>
      </c>
      <c r="H70" s="19">
        <v>0</v>
      </c>
      <c r="I70" s="19">
        <v>0</v>
      </c>
      <c r="J70" s="19">
        <v>0</v>
      </c>
      <c r="K70" s="19">
        <v>0</v>
      </c>
      <c r="L70" s="19">
        <v>0.1</v>
      </c>
      <c r="M70" s="19">
        <v>0</v>
      </c>
      <c r="N70" s="19">
        <v>0</v>
      </c>
      <c r="O70" s="20">
        <v>0.02</v>
      </c>
    </row>
    <row r="71" spans="1:15" s="7" customFormat="1" x14ac:dyDescent="0.2">
      <c r="A71" s="34" t="s">
        <v>27</v>
      </c>
      <c r="B71" s="10" t="s">
        <v>63</v>
      </c>
      <c r="C71" s="13">
        <v>60</v>
      </c>
      <c r="D71" s="19">
        <v>3.9</v>
      </c>
      <c r="E71" s="19">
        <v>0.72</v>
      </c>
      <c r="F71" s="19">
        <v>26.16</v>
      </c>
      <c r="G71" s="19">
        <v>128.4</v>
      </c>
      <c r="H71" s="19">
        <v>0.11</v>
      </c>
      <c r="I71" s="19">
        <v>0</v>
      </c>
      <c r="J71" s="19">
        <v>0</v>
      </c>
      <c r="K71" s="19">
        <v>0.84</v>
      </c>
      <c r="L71" s="19">
        <v>21</v>
      </c>
      <c r="M71" s="19">
        <v>94.8</v>
      </c>
      <c r="N71" s="19">
        <v>28.2</v>
      </c>
      <c r="O71" s="20">
        <v>2.34</v>
      </c>
    </row>
    <row r="72" spans="1:15" s="1" customFormat="1" x14ac:dyDescent="0.2">
      <c r="A72" s="36"/>
      <c r="B72" s="24" t="s">
        <v>28</v>
      </c>
      <c r="C72" s="31"/>
      <c r="D72" s="32">
        <f>SUM(D66:D71)</f>
        <v>20.27</v>
      </c>
      <c r="E72" s="32">
        <f t="shared" ref="E72:O72" si="4">SUM(E66:E71)</f>
        <v>20.79</v>
      </c>
      <c r="F72" s="32">
        <f t="shared" si="4"/>
        <v>85.655000000000001</v>
      </c>
      <c r="G72" s="32">
        <f t="shared" si="4"/>
        <v>613.9</v>
      </c>
      <c r="H72" s="32">
        <f t="shared" si="4"/>
        <v>0.38</v>
      </c>
      <c r="I72" s="32">
        <f t="shared" si="4"/>
        <v>32.19</v>
      </c>
      <c r="J72" s="32">
        <f t="shared" si="4"/>
        <v>103.28</v>
      </c>
      <c r="K72" s="32">
        <f t="shared" si="4"/>
        <v>4.1399999999999997</v>
      </c>
      <c r="L72" s="32">
        <f t="shared" si="4"/>
        <v>177.48</v>
      </c>
      <c r="M72" s="32">
        <f t="shared" si="4"/>
        <v>412.03000000000003</v>
      </c>
      <c r="N72" s="32">
        <f t="shared" si="4"/>
        <v>128.94999999999999</v>
      </c>
      <c r="O72" s="32">
        <f t="shared" si="4"/>
        <v>5.8699999999999992</v>
      </c>
    </row>
    <row r="73" spans="1:15" x14ac:dyDescent="0.2">
      <c r="A73" s="41" t="s">
        <v>0</v>
      </c>
      <c r="B73" s="1" t="s">
        <v>35</v>
      </c>
      <c r="C73" s="3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</row>
    <row r="74" spans="1:15" x14ac:dyDescent="0.2">
      <c r="A74" s="80" t="s">
        <v>19</v>
      </c>
      <c r="B74" s="82" t="s">
        <v>55</v>
      </c>
      <c r="C74" s="3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</row>
    <row r="75" spans="1:15" ht="13.5" thickBot="1" x14ac:dyDescent="0.25">
      <c r="A75" s="81"/>
      <c r="B75" s="83"/>
      <c r="C75" s="3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</row>
    <row r="76" spans="1:15" x14ac:dyDescent="0.2">
      <c r="A76" s="84" t="s">
        <v>1</v>
      </c>
      <c r="B76" s="86" t="s">
        <v>2</v>
      </c>
      <c r="C76" s="88" t="s">
        <v>14</v>
      </c>
      <c r="D76" s="90" t="s">
        <v>7</v>
      </c>
      <c r="E76" s="90"/>
      <c r="F76" s="90"/>
      <c r="G76" s="90" t="s">
        <v>3</v>
      </c>
      <c r="H76" s="90" t="s">
        <v>4</v>
      </c>
      <c r="I76" s="90"/>
      <c r="J76" s="90"/>
      <c r="K76" s="90"/>
      <c r="L76" s="90" t="s">
        <v>5</v>
      </c>
      <c r="M76" s="90"/>
      <c r="N76" s="90"/>
      <c r="O76" s="92"/>
    </row>
    <row r="77" spans="1:15" x14ac:dyDescent="0.2">
      <c r="A77" s="85"/>
      <c r="B77" s="87"/>
      <c r="C77" s="89"/>
      <c r="D77" s="40" t="s">
        <v>8</v>
      </c>
      <c r="E77" s="40" t="s">
        <v>6</v>
      </c>
      <c r="F77" s="40" t="s">
        <v>9</v>
      </c>
      <c r="G77" s="91"/>
      <c r="H77" s="40" t="s">
        <v>10</v>
      </c>
      <c r="I77" s="40" t="s">
        <v>11</v>
      </c>
      <c r="J77" s="40" t="s">
        <v>15</v>
      </c>
      <c r="K77" s="40" t="s">
        <v>16</v>
      </c>
      <c r="L77" s="40" t="s">
        <v>12</v>
      </c>
      <c r="M77" s="40" t="s">
        <v>17</v>
      </c>
      <c r="N77" s="40" t="s">
        <v>18</v>
      </c>
      <c r="O77" s="18" t="s">
        <v>13</v>
      </c>
    </row>
    <row r="78" spans="1:15" s="7" customFormat="1" x14ac:dyDescent="0.2">
      <c r="A78" s="34"/>
      <c r="B78" s="24" t="s">
        <v>26</v>
      </c>
      <c r="C78" s="13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20"/>
    </row>
    <row r="79" spans="1:15" s="7" customFormat="1" x14ac:dyDescent="0.2">
      <c r="A79" s="34"/>
      <c r="B79" s="43" t="s">
        <v>31</v>
      </c>
      <c r="C79" s="13">
        <v>250</v>
      </c>
      <c r="D79">
        <v>2.69</v>
      </c>
      <c r="E79" s="19">
        <v>2.84</v>
      </c>
      <c r="F79" s="19">
        <v>17.14</v>
      </c>
      <c r="G79" s="19">
        <v>104.75</v>
      </c>
      <c r="H79" s="19">
        <v>0.11</v>
      </c>
      <c r="I79" s="19">
        <v>8.25</v>
      </c>
      <c r="J79" s="19">
        <v>0</v>
      </c>
      <c r="K79" s="19"/>
      <c r="L79" s="19">
        <v>24.6</v>
      </c>
      <c r="M79" s="19">
        <v>27</v>
      </c>
      <c r="N79" s="19">
        <v>66.650000000000006</v>
      </c>
      <c r="O79" s="20">
        <v>1.0900000000000001</v>
      </c>
    </row>
    <row r="80" spans="1:15" x14ac:dyDescent="0.2">
      <c r="A80" s="34" t="s">
        <v>82</v>
      </c>
      <c r="B80" s="10" t="s">
        <v>66</v>
      </c>
      <c r="C80" s="13">
        <v>60</v>
      </c>
      <c r="D80" s="19">
        <v>1.5</v>
      </c>
      <c r="E80" s="19">
        <v>6</v>
      </c>
      <c r="F80" s="19">
        <v>6.8</v>
      </c>
      <c r="G80" s="19">
        <v>87.5</v>
      </c>
      <c r="H80" s="19">
        <v>0</v>
      </c>
      <c r="I80" s="19">
        <v>39</v>
      </c>
      <c r="J80" s="19">
        <v>96</v>
      </c>
      <c r="K80" s="19">
        <v>3.15</v>
      </c>
      <c r="L80" s="19">
        <v>42</v>
      </c>
      <c r="M80" s="19">
        <v>30</v>
      </c>
      <c r="N80" s="19">
        <v>15</v>
      </c>
      <c r="O80" s="20">
        <v>0.89</v>
      </c>
    </row>
    <row r="81" spans="1:15" x14ac:dyDescent="0.2">
      <c r="A81" s="34" t="str">
        <f>Мл.школьники!A75</f>
        <v>54-5м-2020</v>
      </c>
      <c r="B81" s="10" t="str">
        <f>Мл.школьники!B75</f>
        <v>Котлета из курицы</v>
      </c>
      <c r="C81" s="71">
        <f>Мл.школьники!C75</f>
        <v>50</v>
      </c>
      <c r="D81" s="71">
        <f>Мл.школьники!D75</f>
        <v>14.4</v>
      </c>
      <c r="E81" s="71">
        <f>Мл.школьники!E75</f>
        <v>3.3</v>
      </c>
      <c r="F81" s="71">
        <f>Мл.школьники!F75</f>
        <v>10.1</v>
      </c>
      <c r="G81" s="71">
        <f>Мл.школьники!G75</f>
        <v>127.1</v>
      </c>
      <c r="H81" s="71">
        <f>Мл.школьники!H75</f>
        <v>0.05</v>
      </c>
      <c r="I81" s="71">
        <f>Мл.школьники!I75</f>
        <v>0.47</v>
      </c>
      <c r="J81" s="71">
        <f>Мл.школьники!J75</f>
        <v>4.7</v>
      </c>
      <c r="K81" s="71">
        <f>Мл.школьники!K75</f>
        <v>0</v>
      </c>
      <c r="L81" s="71">
        <f>Мл.школьники!L75</f>
        <v>22</v>
      </c>
      <c r="M81" s="71">
        <f>Мл.школьники!M75</f>
        <v>108</v>
      </c>
      <c r="N81" s="71">
        <f>Мл.школьники!N75</f>
        <v>48</v>
      </c>
      <c r="O81" s="71">
        <f>Мл.школьники!O75</f>
        <v>1</v>
      </c>
    </row>
    <row r="82" spans="1:15" x14ac:dyDescent="0.2">
      <c r="A82" s="34" t="s">
        <v>84</v>
      </c>
      <c r="B82" s="10" t="s">
        <v>58</v>
      </c>
      <c r="C82" s="13">
        <v>150</v>
      </c>
      <c r="D82" s="19">
        <v>3.6</v>
      </c>
      <c r="E82" s="19">
        <v>5.2</v>
      </c>
      <c r="F82" s="19">
        <v>38</v>
      </c>
      <c r="G82" s="19">
        <v>213.5</v>
      </c>
      <c r="H82" s="19">
        <v>0</v>
      </c>
      <c r="I82" s="19">
        <v>0</v>
      </c>
      <c r="J82" s="19">
        <v>34</v>
      </c>
      <c r="K82" s="19">
        <v>0.1</v>
      </c>
      <c r="L82" s="19">
        <v>17</v>
      </c>
      <c r="M82" s="19">
        <v>54</v>
      </c>
      <c r="N82" s="19">
        <v>12</v>
      </c>
      <c r="O82" s="20">
        <v>0.8</v>
      </c>
    </row>
    <row r="83" spans="1:15" x14ac:dyDescent="0.2">
      <c r="A83" s="34"/>
      <c r="B83" s="10" t="s">
        <v>67</v>
      </c>
      <c r="C83" s="13">
        <v>75</v>
      </c>
      <c r="D83" s="19">
        <v>0.3</v>
      </c>
      <c r="E83" s="19">
        <v>0.3</v>
      </c>
      <c r="F83" s="19">
        <v>6.7</v>
      </c>
      <c r="G83" s="19">
        <v>30.3</v>
      </c>
      <c r="H83" s="19"/>
      <c r="I83" s="19"/>
      <c r="J83" s="19"/>
      <c r="K83" s="19"/>
      <c r="L83" s="19"/>
      <c r="M83" s="19"/>
      <c r="N83" s="19"/>
      <c r="O83" s="20"/>
    </row>
    <row r="84" spans="1:15" x14ac:dyDescent="0.2">
      <c r="A84" s="34" t="s">
        <v>80</v>
      </c>
      <c r="B84" s="10" t="s">
        <v>57</v>
      </c>
      <c r="C84" s="13">
        <v>200</v>
      </c>
      <c r="D84" s="19">
        <v>0.1</v>
      </c>
      <c r="E84" s="19">
        <v>0</v>
      </c>
      <c r="F84" s="19">
        <v>15.2</v>
      </c>
      <c r="G84" s="19">
        <v>61</v>
      </c>
      <c r="H84" s="19">
        <v>0</v>
      </c>
      <c r="I84" s="19">
        <v>2.8</v>
      </c>
      <c r="J84" s="19">
        <v>0</v>
      </c>
      <c r="K84" s="19">
        <v>0</v>
      </c>
      <c r="L84" s="19">
        <v>14.2</v>
      </c>
      <c r="M84" s="19">
        <v>4</v>
      </c>
      <c r="N84" s="19">
        <v>2</v>
      </c>
      <c r="O84" s="20">
        <v>0.4</v>
      </c>
    </row>
    <row r="85" spans="1:15" x14ac:dyDescent="0.2">
      <c r="A85" s="34" t="s">
        <v>24</v>
      </c>
      <c r="B85" s="10" t="s">
        <v>63</v>
      </c>
      <c r="C85" s="13">
        <v>60</v>
      </c>
      <c r="D85" s="19">
        <v>3.9</v>
      </c>
      <c r="E85" s="19">
        <v>0.72</v>
      </c>
      <c r="F85" s="19">
        <v>26.16</v>
      </c>
      <c r="G85" s="19">
        <v>128.4</v>
      </c>
      <c r="H85" s="19">
        <v>0.11</v>
      </c>
      <c r="I85" s="19">
        <v>0</v>
      </c>
      <c r="J85" s="19">
        <v>0</v>
      </c>
      <c r="K85" s="19">
        <v>0.84</v>
      </c>
      <c r="L85" s="19">
        <v>21</v>
      </c>
      <c r="M85" s="19">
        <v>94.8</v>
      </c>
      <c r="N85" s="19">
        <v>28.2</v>
      </c>
      <c r="O85" s="20">
        <v>2.34</v>
      </c>
    </row>
    <row r="86" spans="1:15" ht="13.5" thickBot="1" x14ac:dyDescent="0.25">
      <c r="A86" s="34"/>
      <c r="B86" s="12" t="s">
        <v>28</v>
      </c>
      <c r="C86" s="14"/>
      <c r="D86" s="21">
        <f>SUM(D79:D85)</f>
        <v>26.490000000000002</v>
      </c>
      <c r="E86" s="21">
        <f t="shared" ref="E86:O86" si="5">SUM(E79:E85)</f>
        <v>18.36</v>
      </c>
      <c r="F86" s="21">
        <f t="shared" si="5"/>
        <v>120.1</v>
      </c>
      <c r="G86" s="21">
        <f t="shared" si="5"/>
        <v>752.55</v>
      </c>
      <c r="H86" s="21">
        <f t="shared" si="5"/>
        <v>0.27</v>
      </c>
      <c r="I86" s="21">
        <f t="shared" si="5"/>
        <v>50.519999999999996</v>
      </c>
      <c r="J86" s="21">
        <f t="shared" si="5"/>
        <v>134.69999999999999</v>
      </c>
      <c r="K86" s="21">
        <f t="shared" si="5"/>
        <v>4.09</v>
      </c>
      <c r="L86" s="21">
        <f t="shared" si="5"/>
        <v>140.80000000000001</v>
      </c>
      <c r="M86" s="21">
        <f t="shared" si="5"/>
        <v>317.8</v>
      </c>
      <c r="N86" s="21">
        <f t="shared" si="5"/>
        <v>171.85</v>
      </c>
      <c r="O86" s="21">
        <f t="shared" si="5"/>
        <v>6.5200000000000005</v>
      </c>
    </row>
    <row r="87" spans="1:15" x14ac:dyDescent="0.2">
      <c r="A87" s="6"/>
      <c r="B87" s="1"/>
      <c r="C87" s="3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</row>
    <row r="88" spans="1:15" x14ac:dyDescent="0.2">
      <c r="A88" s="41" t="s">
        <v>0</v>
      </c>
      <c r="B88" s="1" t="s">
        <v>37</v>
      </c>
      <c r="C88" s="3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</row>
    <row r="89" spans="1:15" x14ac:dyDescent="0.2">
      <c r="A89" s="80" t="s">
        <v>19</v>
      </c>
      <c r="B89" s="82" t="s">
        <v>55</v>
      </c>
      <c r="C89" s="3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</row>
    <row r="90" spans="1:15" ht="13.5" thickBot="1" x14ac:dyDescent="0.25">
      <c r="A90" s="81"/>
      <c r="B90" s="93"/>
      <c r="C90" s="3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</row>
    <row r="91" spans="1:15" x14ac:dyDescent="0.2">
      <c r="A91" s="84" t="s">
        <v>1</v>
      </c>
      <c r="B91" s="94" t="s">
        <v>2</v>
      </c>
      <c r="C91" s="88" t="s">
        <v>14</v>
      </c>
      <c r="D91" s="90" t="s">
        <v>7</v>
      </c>
      <c r="E91" s="90"/>
      <c r="F91" s="90"/>
      <c r="G91" s="90" t="s">
        <v>3</v>
      </c>
      <c r="H91" s="90" t="s">
        <v>4</v>
      </c>
      <c r="I91" s="90"/>
      <c r="J91" s="90"/>
      <c r="K91" s="90"/>
      <c r="L91" s="90" t="s">
        <v>5</v>
      </c>
      <c r="M91" s="90"/>
      <c r="N91" s="90"/>
      <c r="O91" s="92"/>
    </row>
    <row r="92" spans="1:15" x14ac:dyDescent="0.2">
      <c r="A92" s="85"/>
      <c r="B92" s="95"/>
      <c r="C92" s="89"/>
      <c r="D92" s="40" t="s">
        <v>8</v>
      </c>
      <c r="E92" s="40" t="s">
        <v>6</v>
      </c>
      <c r="F92" s="40" t="s">
        <v>9</v>
      </c>
      <c r="G92" s="91"/>
      <c r="H92" s="40" t="s">
        <v>10</v>
      </c>
      <c r="I92" s="40" t="s">
        <v>11</v>
      </c>
      <c r="J92" s="40" t="s">
        <v>15</v>
      </c>
      <c r="K92" s="40" t="s">
        <v>92</v>
      </c>
      <c r="L92" s="40" t="s">
        <v>12</v>
      </c>
      <c r="M92" s="40" t="s">
        <v>17</v>
      </c>
      <c r="N92" s="40" t="s">
        <v>18</v>
      </c>
      <c r="O92" s="18" t="s">
        <v>13</v>
      </c>
    </row>
    <row r="93" spans="1:15" x14ac:dyDescent="0.2">
      <c r="A93" s="34"/>
      <c r="B93" s="24" t="s">
        <v>26</v>
      </c>
      <c r="C93" s="13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20"/>
    </row>
    <row r="94" spans="1:15" x14ac:dyDescent="0.2">
      <c r="A94" s="34"/>
      <c r="B94" s="43" t="s">
        <v>60</v>
      </c>
      <c r="C94" s="13">
        <v>250</v>
      </c>
      <c r="D94" s="19">
        <v>1.75</v>
      </c>
      <c r="E94" s="19">
        <v>4.8899999999999997</v>
      </c>
      <c r="F94" s="19">
        <v>8.49</v>
      </c>
      <c r="G94" s="19">
        <v>84.75</v>
      </c>
      <c r="H94" s="19">
        <v>0.06</v>
      </c>
      <c r="I94" s="19">
        <v>18.46</v>
      </c>
      <c r="J94" s="19">
        <v>0</v>
      </c>
      <c r="K94" s="19"/>
      <c r="L94" s="19">
        <v>43.33</v>
      </c>
      <c r="M94" s="19">
        <v>47.63</v>
      </c>
      <c r="N94" s="19">
        <v>22.25</v>
      </c>
      <c r="O94" s="20">
        <v>0.8</v>
      </c>
    </row>
    <row r="95" spans="1:15" x14ac:dyDescent="0.2">
      <c r="A95" s="34" t="s">
        <v>74</v>
      </c>
      <c r="B95" s="10" t="s">
        <v>64</v>
      </c>
      <c r="C95" s="13">
        <v>60</v>
      </c>
      <c r="D95" s="19">
        <v>0.48</v>
      </c>
      <c r="E95" s="19">
        <v>0.06</v>
      </c>
      <c r="F95" s="19">
        <v>1.5</v>
      </c>
      <c r="G95" s="19">
        <v>8.5</v>
      </c>
      <c r="H95" s="19">
        <v>0.02</v>
      </c>
      <c r="I95" s="19">
        <v>6</v>
      </c>
      <c r="J95" s="19">
        <v>0</v>
      </c>
      <c r="K95" s="19">
        <v>0</v>
      </c>
      <c r="L95" s="19">
        <v>14</v>
      </c>
      <c r="M95" s="19">
        <v>25</v>
      </c>
      <c r="N95" s="19">
        <v>8</v>
      </c>
      <c r="O95" s="20">
        <v>0</v>
      </c>
    </row>
    <row r="96" spans="1:15" x14ac:dyDescent="0.2">
      <c r="A96" s="34" t="str">
        <f>Мл.школьники!A89</f>
        <v>54-12м-2020</v>
      </c>
      <c r="B96" s="10" t="str">
        <f>Мл.школьники!B89</f>
        <v>Плов с курицей</v>
      </c>
      <c r="C96" s="71">
        <f>Мл.школьники!C89</f>
        <v>200</v>
      </c>
      <c r="D96" s="71">
        <f>Мл.школьники!D89</f>
        <v>27.3</v>
      </c>
      <c r="E96" s="71">
        <f>Мл.школьники!E89</f>
        <v>8.1</v>
      </c>
      <c r="F96" s="71">
        <f>Мл.школьники!F89</f>
        <v>33.200000000000003</v>
      </c>
      <c r="G96" s="71">
        <f>Мл.школьники!G89</f>
        <v>314.60000000000002</v>
      </c>
      <c r="H96" s="71">
        <f>Мл.школьники!H89</f>
        <v>0.08</v>
      </c>
      <c r="I96" s="71">
        <f>Мл.школьники!I89</f>
        <v>2.36</v>
      </c>
      <c r="J96" s="71">
        <f>Мл.школьники!J89</f>
        <v>147</v>
      </c>
      <c r="K96" s="71">
        <f>Мл.школьники!K89</f>
        <v>0</v>
      </c>
      <c r="L96" s="71">
        <f>Мл.школьники!L89</f>
        <v>20</v>
      </c>
      <c r="M96" s="71">
        <f>Мл.школьники!M89</f>
        <v>234</v>
      </c>
      <c r="N96" s="71">
        <f>Мл.школьники!N89</f>
        <v>108</v>
      </c>
      <c r="O96" s="71">
        <f>Мл.школьники!O89</f>
        <v>2</v>
      </c>
    </row>
    <row r="97" spans="1:15" x14ac:dyDescent="0.2">
      <c r="A97" s="34" t="s">
        <v>80</v>
      </c>
      <c r="B97" s="10" t="s">
        <v>57</v>
      </c>
      <c r="C97" s="13" t="s">
        <v>23</v>
      </c>
      <c r="D97" s="19">
        <v>0.1</v>
      </c>
      <c r="E97" s="19">
        <v>0</v>
      </c>
      <c r="F97" s="19">
        <v>15</v>
      </c>
      <c r="G97" s="19">
        <v>60</v>
      </c>
      <c r="H97" s="19">
        <v>0</v>
      </c>
      <c r="I97" s="19">
        <v>0</v>
      </c>
      <c r="J97" s="19">
        <v>0</v>
      </c>
      <c r="K97" s="19">
        <v>0</v>
      </c>
      <c r="L97" s="19">
        <v>11</v>
      </c>
      <c r="M97" s="19">
        <v>3</v>
      </c>
      <c r="N97" s="19">
        <v>1</v>
      </c>
      <c r="O97" s="20">
        <v>0.3</v>
      </c>
    </row>
    <row r="98" spans="1:15" x14ac:dyDescent="0.2">
      <c r="A98" s="34" t="s">
        <v>27</v>
      </c>
      <c r="B98" s="10" t="s">
        <v>63</v>
      </c>
      <c r="C98" s="13">
        <v>60</v>
      </c>
      <c r="D98" s="19">
        <v>3.9</v>
      </c>
      <c r="E98" s="19">
        <v>0.72</v>
      </c>
      <c r="F98" s="19">
        <v>26.16</v>
      </c>
      <c r="G98" s="19">
        <v>128.4</v>
      </c>
      <c r="H98" s="19">
        <v>0.11</v>
      </c>
      <c r="I98" s="19">
        <v>0</v>
      </c>
      <c r="J98" s="19">
        <v>0</v>
      </c>
      <c r="K98" s="19">
        <v>0.84</v>
      </c>
      <c r="L98" s="19">
        <v>21</v>
      </c>
      <c r="M98" s="19">
        <v>94.8</v>
      </c>
      <c r="N98" s="19">
        <v>28.2</v>
      </c>
      <c r="O98" s="20">
        <v>2.34</v>
      </c>
    </row>
    <row r="99" spans="1:15" ht="13.5" thickBot="1" x14ac:dyDescent="0.25">
      <c r="A99" s="34"/>
      <c r="B99" s="12" t="s">
        <v>28</v>
      </c>
      <c r="C99" s="14"/>
      <c r="D99" s="21">
        <f>SUM(D94:D98)</f>
        <v>33.53</v>
      </c>
      <c r="E99" s="21">
        <f t="shared" ref="E99:O99" si="6">SUM(E94:E98)</f>
        <v>13.77</v>
      </c>
      <c r="F99" s="21">
        <f t="shared" si="6"/>
        <v>84.350000000000009</v>
      </c>
      <c r="G99" s="21">
        <f t="shared" si="6"/>
        <v>596.25</v>
      </c>
      <c r="H99" s="21">
        <f t="shared" si="6"/>
        <v>0.27</v>
      </c>
      <c r="I99" s="21">
        <f t="shared" si="6"/>
        <v>26.82</v>
      </c>
      <c r="J99" s="21">
        <f t="shared" si="6"/>
        <v>147</v>
      </c>
      <c r="K99" s="21">
        <f t="shared" si="6"/>
        <v>0.84</v>
      </c>
      <c r="L99" s="21">
        <f t="shared" si="6"/>
        <v>109.33</v>
      </c>
      <c r="M99" s="21">
        <f t="shared" si="6"/>
        <v>404.43</v>
      </c>
      <c r="N99" s="21">
        <f t="shared" si="6"/>
        <v>167.45</v>
      </c>
      <c r="O99" s="21">
        <f t="shared" si="6"/>
        <v>5.4399999999999995</v>
      </c>
    </row>
    <row r="100" spans="1:15" x14ac:dyDescent="0.2">
      <c r="A100" s="6"/>
      <c r="B100" s="1"/>
      <c r="C100" s="3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</row>
    <row r="101" spans="1:15" x14ac:dyDescent="0.2">
      <c r="A101" s="41" t="s">
        <v>0</v>
      </c>
      <c r="B101" s="1" t="s">
        <v>38</v>
      </c>
      <c r="C101" s="3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</row>
    <row r="102" spans="1:15" x14ac:dyDescent="0.2">
      <c r="A102" s="80" t="s">
        <v>19</v>
      </c>
      <c r="B102" s="82" t="s">
        <v>55</v>
      </c>
      <c r="C102" s="3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</row>
    <row r="103" spans="1:15" ht="13.5" thickBot="1" x14ac:dyDescent="0.25">
      <c r="A103" s="81"/>
      <c r="B103" s="93"/>
      <c r="C103" s="3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</row>
    <row r="104" spans="1:15" x14ac:dyDescent="0.2">
      <c r="A104" s="84" t="s">
        <v>1</v>
      </c>
      <c r="B104" s="94" t="s">
        <v>2</v>
      </c>
      <c r="C104" s="88" t="s">
        <v>14</v>
      </c>
      <c r="D104" s="90" t="s">
        <v>7</v>
      </c>
      <c r="E104" s="90"/>
      <c r="F104" s="90"/>
      <c r="G104" s="90" t="s">
        <v>3</v>
      </c>
      <c r="H104" s="90" t="s">
        <v>4</v>
      </c>
      <c r="I104" s="90"/>
      <c r="J104" s="90"/>
      <c r="K104" s="90"/>
      <c r="L104" s="90" t="s">
        <v>5</v>
      </c>
      <c r="M104" s="90"/>
      <c r="N104" s="90"/>
      <c r="O104" s="92"/>
    </row>
    <row r="105" spans="1:15" x14ac:dyDescent="0.2">
      <c r="A105" s="85"/>
      <c r="B105" s="95"/>
      <c r="C105" s="89"/>
      <c r="D105" s="40" t="s">
        <v>8</v>
      </c>
      <c r="E105" s="40" t="s">
        <v>6</v>
      </c>
      <c r="F105" s="40" t="s">
        <v>9</v>
      </c>
      <c r="G105" s="91"/>
      <c r="H105" s="40" t="s">
        <v>10</v>
      </c>
      <c r="I105" s="40" t="s">
        <v>11</v>
      </c>
      <c r="J105" s="40" t="s">
        <v>15</v>
      </c>
      <c r="K105" s="40" t="s">
        <v>16</v>
      </c>
      <c r="L105" s="40" t="s">
        <v>12</v>
      </c>
      <c r="M105" s="40" t="s">
        <v>17</v>
      </c>
      <c r="N105" s="40" t="s">
        <v>18</v>
      </c>
      <c r="O105" s="18" t="s">
        <v>13</v>
      </c>
    </row>
    <row r="106" spans="1:15" x14ac:dyDescent="0.2">
      <c r="A106" s="9"/>
      <c r="B106" s="24" t="s">
        <v>26</v>
      </c>
      <c r="C106" s="13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20"/>
    </row>
    <row r="107" spans="1:15" x14ac:dyDescent="0.2">
      <c r="A107" s="9"/>
      <c r="B107" s="43" t="s">
        <v>87</v>
      </c>
      <c r="C107" s="13">
        <v>250</v>
      </c>
      <c r="D107">
        <v>2.69</v>
      </c>
      <c r="E107" s="19">
        <v>2.84</v>
      </c>
      <c r="F107" s="19">
        <v>17.14</v>
      </c>
      <c r="G107" s="19">
        <v>104.75</v>
      </c>
      <c r="H107" s="19">
        <v>0.11</v>
      </c>
      <c r="I107" s="19">
        <v>8.25</v>
      </c>
      <c r="J107" s="19">
        <v>0</v>
      </c>
      <c r="K107" s="19"/>
      <c r="L107" s="19">
        <v>24.6</v>
      </c>
      <c r="M107" s="19">
        <v>27</v>
      </c>
      <c r="N107" s="19">
        <v>66.650000000000006</v>
      </c>
      <c r="O107" s="20">
        <v>1.0900000000000001</v>
      </c>
    </row>
    <row r="108" spans="1:15" x14ac:dyDescent="0.2">
      <c r="A108" s="34"/>
      <c r="B108" s="53" t="s">
        <v>65</v>
      </c>
      <c r="C108" s="64">
        <v>75</v>
      </c>
      <c r="D108" s="65">
        <v>0.3</v>
      </c>
      <c r="E108" s="65">
        <v>0.3</v>
      </c>
      <c r="F108" s="65">
        <v>6.7</v>
      </c>
      <c r="G108" s="65">
        <v>30.3</v>
      </c>
      <c r="H108" s="65"/>
      <c r="I108" s="65"/>
      <c r="J108" s="65"/>
      <c r="K108" s="65"/>
      <c r="L108" s="65"/>
      <c r="M108" s="65"/>
      <c r="N108" s="65"/>
      <c r="O108" s="66"/>
    </row>
    <row r="109" spans="1:15" x14ac:dyDescent="0.2">
      <c r="A109" s="58" t="s">
        <v>79</v>
      </c>
      <c r="B109" s="53" t="str">
        <f>Мл.школьники!B102</f>
        <v>Котлета из курицы</v>
      </c>
      <c r="C109" s="55">
        <v>150</v>
      </c>
      <c r="D109" s="56">
        <v>5.31</v>
      </c>
      <c r="E109" s="56">
        <v>5.52</v>
      </c>
      <c r="F109" s="56">
        <v>32.770000000000003</v>
      </c>
      <c r="G109" s="56">
        <v>202</v>
      </c>
      <c r="H109" s="56">
        <v>0.06</v>
      </c>
      <c r="I109" s="56">
        <v>0</v>
      </c>
      <c r="J109" s="56">
        <v>26.64</v>
      </c>
      <c r="K109" s="56">
        <v>3.85</v>
      </c>
      <c r="L109" s="56">
        <v>12</v>
      </c>
      <c r="M109" s="56">
        <v>40</v>
      </c>
      <c r="N109" s="56">
        <v>7</v>
      </c>
      <c r="O109" s="57">
        <v>1</v>
      </c>
    </row>
    <row r="110" spans="1:15" x14ac:dyDescent="0.2">
      <c r="A110" s="58" t="str">
        <f>Мл.школьники!A102</f>
        <v>54-5м-2020</v>
      </c>
      <c r="B110" s="53" t="s">
        <v>57</v>
      </c>
      <c r="C110" s="73">
        <f>Мл.школьники!C102</f>
        <v>50</v>
      </c>
      <c r="D110" s="73">
        <f>Мл.школьники!D102</f>
        <v>14.4</v>
      </c>
      <c r="E110" s="73">
        <f>Мл.школьники!E102</f>
        <v>3.3</v>
      </c>
      <c r="F110" s="73">
        <f>Мл.школьники!F102</f>
        <v>10.1</v>
      </c>
      <c r="G110" s="73">
        <f>Мл.школьники!G102</f>
        <v>127.1</v>
      </c>
      <c r="H110" s="73">
        <f>Мл.школьники!H102</f>
        <v>0.05</v>
      </c>
      <c r="I110" s="73">
        <f>Мл.школьники!I102</f>
        <v>0.47</v>
      </c>
      <c r="J110" s="73">
        <f>Мл.школьники!J102</f>
        <v>4.7</v>
      </c>
      <c r="K110" s="73">
        <f>Мл.школьники!K102</f>
        <v>0</v>
      </c>
      <c r="L110" s="73">
        <f>Мл.школьники!L102</f>
        <v>22</v>
      </c>
      <c r="M110" s="73">
        <f>Мл.школьники!M102</f>
        <v>108</v>
      </c>
      <c r="N110" s="73">
        <f>Мл.школьники!N102</f>
        <v>48</v>
      </c>
      <c r="O110" s="73">
        <f>Мл.школьники!O102</f>
        <v>1</v>
      </c>
    </row>
    <row r="111" spans="1:15" x14ac:dyDescent="0.2">
      <c r="A111" s="58" t="s">
        <v>80</v>
      </c>
      <c r="B111" s="53" t="s">
        <v>86</v>
      </c>
      <c r="C111" s="55">
        <v>200</v>
      </c>
      <c r="D111" s="56">
        <v>0.1</v>
      </c>
      <c r="E111" s="56">
        <v>0</v>
      </c>
      <c r="F111" s="56">
        <v>15</v>
      </c>
      <c r="G111" s="56">
        <v>60</v>
      </c>
      <c r="H111" s="56">
        <v>0</v>
      </c>
      <c r="I111" s="56">
        <v>0</v>
      </c>
      <c r="J111" s="56">
        <v>0</v>
      </c>
      <c r="K111" s="56">
        <v>0</v>
      </c>
      <c r="L111" s="56">
        <v>11</v>
      </c>
      <c r="M111" s="56">
        <v>3</v>
      </c>
      <c r="N111" s="56">
        <v>1</v>
      </c>
      <c r="O111" s="57">
        <v>0.3</v>
      </c>
    </row>
    <row r="112" spans="1:15" ht="13.5" thickBot="1" x14ac:dyDescent="0.25">
      <c r="A112" s="58">
        <v>109</v>
      </c>
      <c r="B112" s="59" t="s">
        <v>28</v>
      </c>
      <c r="C112" s="55">
        <v>60</v>
      </c>
      <c r="D112" s="56">
        <v>3.9</v>
      </c>
      <c r="E112" s="56">
        <v>0.72</v>
      </c>
      <c r="F112" s="56">
        <v>26.16</v>
      </c>
      <c r="G112" s="56">
        <v>128.4</v>
      </c>
      <c r="H112" s="56">
        <v>0.11</v>
      </c>
      <c r="I112" s="56">
        <v>0</v>
      </c>
      <c r="J112" s="56">
        <v>0</v>
      </c>
      <c r="K112" s="56">
        <v>0.84</v>
      </c>
      <c r="L112" s="56">
        <v>21</v>
      </c>
      <c r="M112" s="56">
        <v>94.8</v>
      </c>
      <c r="N112" s="56">
        <v>28.2</v>
      </c>
      <c r="O112" s="57">
        <v>2.34</v>
      </c>
    </row>
    <row r="113" spans="1:15" ht="13.5" thickBot="1" x14ac:dyDescent="0.25">
      <c r="A113" s="58"/>
      <c r="B113" s="1"/>
      <c r="C113" s="60"/>
      <c r="D113" s="61">
        <v>18.28</v>
      </c>
      <c r="E113" s="61">
        <v>15.37</v>
      </c>
      <c r="F113" s="61">
        <v>85.48</v>
      </c>
      <c r="G113" s="61">
        <v>554.29999999999995</v>
      </c>
      <c r="H113" s="61">
        <v>0.19</v>
      </c>
      <c r="I113" s="61">
        <v>0</v>
      </c>
      <c r="J113" s="61">
        <v>27.75</v>
      </c>
      <c r="K113" s="61">
        <v>5.03</v>
      </c>
      <c r="L113" s="61">
        <v>60</v>
      </c>
      <c r="M113" s="61">
        <v>230.8</v>
      </c>
      <c r="N113" s="61">
        <v>50.2</v>
      </c>
      <c r="O113" s="62">
        <v>4.6399999999999997</v>
      </c>
    </row>
    <row r="114" spans="1:15" x14ac:dyDescent="0.2">
      <c r="A114" s="6"/>
      <c r="B114" s="1" t="s">
        <v>40</v>
      </c>
      <c r="C114" s="3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</row>
    <row r="115" spans="1:15" x14ac:dyDescent="0.2">
      <c r="A115" s="41" t="s">
        <v>0</v>
      </c>
      <c r="B115" s="82" t="s">
        <v>55</v>
      </c>
      <c r="C115" s="3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</row>
    <row r="116" spans="1:15" ht="13.5" thickBot="1" x14ac:dyDescent="0.25">
      <c r="A116" s="80" t="s">
        <v>19</v>
      </c>
      <c r="B116" s="93"/>
      <c r="C116" s="3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</row>
    <row r="117" spans="1:15" ht="13.5" thickBot="1" x14ac:dyDescent="0.25">
      <c r="A117" s="81"/>
      <c r="B117" s="94" t="s">
        <v>2</v>
      </c>
      <c r="C117" s="3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</row>
    <row r="118" spans="1:15" x14ac:dyDescent="0.2">
      <c r="A118" s="84" t="s">
        <v>1</v>
      </c>
      <c r="B118" s="95"/>
      <c r="C118" s="88" t="s">
        <v>14</v>
      </c>
      <c r="D118" s="90" t="s">
        <v>7</v>
      </c>
      <c r="E118" s="90"/>
      <c r="F118" s="90"/>
      <c r="G118" s="90" t="s">
        <v>3</v>
      </c>
      <c r="H118" s="90" t="s">
        <v>4</v>
      </c>
      <c r="I118" s="90"/>
      <c r="J118" s="90"/>
      <c r="K118" s="90"/>
      <c r="L118" s="90" t="s">
        <v>5</v>
      </c>
      <c r="M118" s="90"/>
      <c r="N118" s="90"/>
      <c r="O118" s="92"/>
    </row>
    <row r="119" spans="1:15" x14ac:dyDescent="0.2">
      <c r="A119" s="85"/>
      <c r="B119" s="24" t="s">
        <v>26</v>
      </c>
      <c r="C119" s="89"/>
      <c r="D119" s="40" t="s">
        <v>8</v>
      </c>
      <c r="E119" s="40" t="s">
        <v>6</v>
      </c>
      <c r="F119" s="40" t="s">
        <v>9</v>
      </c>
      <c r="G119" s="91"/>
      <c r="H119" s="40" t="s">
        <v>10</v>
      </c>
      <c r="I119" s="40" t="s">
        <v>11</v>
      </c>
      <c r="J119" s="40" t="s">
        <v>15</v>
      </c>
      <c r="K119" s="40" t="s">
        <v>16</v>
      </c>
      <c r="L119" s="40" t="s">
        <v>12</v>
      </c>
      <c r="M119" s="40" t="s">
        <v>17</v>
      </c>
      <c r="N119" s="40" t="s">
        <v>18</v>
      </c>
      <c r="O119" s="18" t="s">
        <v>13</v>
      </c>
    </row>
    <row r="120" spans="1:15" x14ac:dyDescent="0.2">
      <c r="A120" s="9"/>
      <c r="B120" s="43" t="s">
        <v>60</v>
      </c>
      <c r="C120" s="13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20"/>
    </row>
    <row r="121" spans="1:15" x14ac:dyDescent="0.2">
      <c r="A121" s="9"/>
      <c r="B121" s="53" t="s">
        <v>70</v>
      </c>
      <c r="C121" s="13">
        <v>250</v>
      </c>
      <c r="D121" s="19">
        <v>1.75</v>
      </c>
      <c r="E121" s="19">
        <v>4.8899999999999997</v>
      </c>
      <c r="F121" s="19">
        <v>8.49</v>
      </c>
      <c r="G121" s="19">
        <v>84.75</v>
      </c>
      <c r="H121" s="19">
        <v>0.06</v>
      </c>
      <c r="I121" s="19">
        <v>18.46</v>
      </c>
      <c r="J121" s="19">
        <v>0</v>
      </c>
      <c r="K121" s="19"/>
      <c r="L121" s="19">
        <v>43.33</v>
      </c>
      <c r="M121" s="19">
        <v>47.63</v>
      </c>
      <c r="N121" s="19">
        <v>22.25</v>
      </c>
      <c r="O121" s="20">
        <v>0.8</v>
      </c>
    </row>
    <row r="122" spans="1:15" x14ac:dyDescent="0.2">
      <c r="A122" s="58" t="s">
        <v>83</v>
      </c>
      <c r="B122" s="53" t="s">
        <v>32</v>
      </c>
      <c r="C122" s="55">
        <v>60</v>
      </c>
      <c r="D122" s="56">
        <v>0.75</v>
      </c>
      <c r="E122" s="56">
        <v>5.3</v>
      </c>
      <c r="F122" s="56">
        <v>4.5</v>
      </c>
      <c r="G122" s="56">
        <v>68.8</v>
      </c>
      <c r="H122" s="56">
        <v>0.01</v>
      </c>
      <c r="I122" s="56">
        <v>2</v>
      </c>
      <c r="J122" s="56">
        <v>9</v>
      </c>
      <c r="K122" s="56">
        <v>3.22</v>
      </c>
      <c r="L122" s="56">
        <v>21</v>
      </c>
      <c r="M122" s="56">
        <v>32</v>
      </c>
      <c r="N122" s="56">
        <v>14</v>
      </c>
      <c r="O122" s="57">
        <v>0.84</v>
      </c>
    </row>
    <row r="123" spans="1:15" x14ac:dyDescent="0.2">
      <c r="A123" s="58" t="s">
        <v>76</v>
      </c>
      <c r="B123" s="53" t="str">
        <f>Мл.школьники!B115</f>
        <v>Шницель из курицы</v>
      </c>
      <c r="C123" s="55">
        <v>150</v>
      </c>
      <c r="D123" s="56">
        <v>3.06</v>
      </c>
      <c r="E123" s="56">
        <v>6.06</v>
      </c>
      <c r="F123" s="56">
        <v>19.77</v>
      </c>
      <c r="G123" s="56">
        <v>145.80000000000001</v>
      </c>
      <c r="H123" s="56">
        <v>0.12</v>
      </c>
      <c r="I123" s="56">
        <v>10</v>
      </c>
      <c r="J123" s="56">
        <v>32.08</v>
      </c>
      <c r="K123" s="56">
        <v>0.15</v>
      </c>
      <c r="L123" s="56">
        <v>39</v>
      </c>
      <c r="M123" s="56">
        <v>84</v>
      </c>
      <c r="N123" s="56">
        <v>28.5</v>
      </c>
      <c r="O123" s="57">
        <v>1.05</v>
      </c>
    </row>
    <row r="124" spans="1:15" ht="25.5" x14ac:dyDescent="0.2">
      <c r="A124" s="58" t="str">
        <f>Мл.школьники!A115</f>
        <v>54-24м-2020</v>
      </c>
      <c r="B124" s="67" t="s">
        <v>62</v>
      </c>
      <c r="C124" s="73">
        <f>Мл.школьники!C115</f>
        <v>50</v>
      </c>
      <c r="D124" s="73">
        <f>Мл.школьники!D115</f>
        <v>14.4</v>
      </c>
      <c r="E124" s="73">
        <f>Мл.школьники!E115</f>
        <v>3.3</v>
      </c>
      <c r="F124" s="73">
        <f>Мл.школьники!F115</f>
        <v>10.1</v>
      </c>
      <c r="G124" s="73">
        <f>Мл.школьники!G115</f>
        <v>127.1</v>
      </c>
      <c r="H124" s="73">
        <f>Мл.школьники!H115</f>
        <v>0.05</v>
      </c>
      <c r="I124" s="73">
        <f>Мл.школьники!I115</f>
        <v>0.47</v>
      </c>
      <c r="J124" s="73">
        <f>Мл.школьники!J115</f>
        <v>4.7</v>
      </c>
      <c r="K124" s="73">
        <f>Мл.школьники!K115</f>
        <v>0</v>
      </c>
      <c r="L124" s="73">
        <f>Мл.школьники!L115</f>
        <v>22</v>
      </c>
      <c r="M124" s="73">
        <f>Мл.школьники!M115</f>
        <v>108</v>
      </c>
      <c r="N124" s="73">
        <f>Мл.школьники!N115</f>
        <v>48</v>
      </c>
      <c r="O124" s="73">
        <f>Мл.школьники!O115</f>
        <v>1</v>
      </c>
    </row>
    <row r="125" spans="1:15" x14ac:dyDescent="0.2">
      <c r="A125" s="58">
        <v>501</v>
      </c>
      <c r="B125" s="53" t="s">
        <v>86</v>
      </c>
      <c r="C125" s="55">
        <v>200</v>
      </c>
      <c r="D125" s="56">
        <v>1</v>
      </c>
      <c r="E125" s="56">
        <v>1</v>
      </c>
      <c r="F125" s="56">
        <v>10</v>
      </c>
      <c r="G125" s="56">
        <v>92</v>
      </c>
      <c r="H125" s="56">
        <v>0.02</v>
      </c>
      <c r="I125" s="56">
        <v>4</v>
      </c>
      <c r="J125" s="56">
        <v>0</v>
      </c>
      <c r="K125" s="56">
        <v>0.02</v>
      </c>
      <c r="L125" s="56">
        <v>14</v>
      </c>
      <c r="M125" s="56">
        <v>1.4</v>
      </c>
      <c r="N125" s="56">
        <v>0.8</v>
      </c>
      <c r="O125" s="57">
        <v>2.8</v>
      </c>
    </row>
    <row r="126" spans="1:15" ht="13.5" thickBot="1" x14ac:dyDescent="0.25">
      <c r="A126" s="58">
        <v>108</v>
      </c>
      <c r="B126" s="59" t="s">
        <v>28</v>
      </c>
      <c r="C126" s="55">
        <v>60</v>
      </c>
      <c r="D126" s="56">
        <v>4.74</v>
      </c>
      <c r="E126" s="56">
        <v>0.6</v>
      </c>
      <c r="F126" s="56">
        <v>28.5</v>
      </c>
      <c r="G126" s="56">
        <v>141.6</v>
      </c>
      <c r="H126" s="56">
        <v>0.05</v>
      </c>
      <c r="I126" s="56">
        <v>0</v>
      </c>
      <c r="J126" s="56">
        <v>0</v>
      </c>
      <c r="K126" s="56">
        <v>0.55000000000000004</v>
      </c>
      <c r="L126" s="56">
        <v>10</v>
      </c>
      <c r="M126" s="56">
        <v>32.5</v>
      </c>
      <c r="N126" s="56">
        <v>7</v>
      </c>
      <c r="O126" s="57">
        <v>0.55000000000000004</v>
      </c>
    </row>
    <row r="127" spans="1:15" ht="13.5" thickBot="1" x14ac:dyDescent="0.25">
      <c r="A127" s="58"/>
      <c r="B127" s="47"/>
      <c r="C127" s="60"/>
      <c r="D127" s="61">
        <v>18.32</v>
      </c>
      <c r="E127" s="61">
        <v>21.23</v>
      </c>
      <c r="F127" s="61">
        <v>80.05</v>
      </c>
      <c r="G127" s="61">
        <v>642.5</v>
      </c>
      <c r="H127" s="61">
        <v>0.23</v>
      </c>
      <c r="I127" s="61">
        <v>12</v>
      </c>
      <c r="J127" s="61">
        <v>64.13</v>
      </c>
      <c r="K127" s="61">
        <v>3.92</v>
      </c>
      <c r="L127" s="61">
        <v>111</v>
      </c>
      <c r="M127" s="61">
        <v>288.5</v>
      </c>
      <c r="N127" s="61">
        <v>69.5</v>
      </c>
      <c r="O127" s="62">
        <v>4.74</v>
      </c>
    </row>
    <row r="128" spans="1:15" x14ac:dyDescent="0.2">
      <c r="A128" s="36"/>
      <c r="B128" s="47"/>
      <c r="C128" s="48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</row>
    <row r="129" spans="1:15" x14ac:dyDescent="0.2">
      <c r="A129" s="36"/>
      <c r="B129" s="47"/>
      <c r="C129" s="48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</row>
    <row r="130" spans="1:15" x14ac:dyDescent="0.2">
      <c r="A130" s="36"/>
      <c r="B130" s="47"/>
      <c r="C130" s="48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</row>
    <row r="131" spans="1:15" x14ac:dyDescent="0.2">
      <c r="A131" s="36"/>
      <c r="B131" s="47"/>
      <c r="C131" s="48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</row>
    <row r="132" spans="1:15" x14ac:dyDescent="0.2">
      <c r="A132" s="36"/>
      <c r="B132" s="47"/>
      <c r="C132" s="48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</row>
    <row r="133" spans="1:15" x14ac:dyDescent="0.2">
      <c r="A133" s="36"/>
      <c r="B133" s="47"/>
      <c r="C133" s="48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</row>
    <row r="134" spans="1:15" x14ac:dyDescent="0.2">
      <c r="A134" s="36"/>
      <c r="B134" s="47"/>
      <c r="C134" s="48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</row>
    <row r="135" spans="1:15" x14ac:dyDescent="0.2">
      <c r="A135" s="36"/>
      <c r="B135" s="47"/>
      <c r="C135" s="48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</row>
    <row r="136" spans="1:15" x14ac:dyDescent="0.2">
      <c r="A136" s="36"/>
      <c r="B136" s="47"/>
      <c r="C136" s="48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</row>
    <row r="137" spans="1:15" x14ac:dyDescent="0.2">
      <c r="A137" s="36"/>
      <c r="B137" s="1"/>
      <c r="C137" s="48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</row>
    <row r="138" spans="1:15" x14ac:dyDescent="0.2">
      <c r="A138" s="6"/>
      <c r="B138" s="1" t="s">
        <v>41</v>
      </c>
      <c r="C138" s="3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</row>
    <row r="139" spans="1:15" x14ac:dyDescent="0.2">
      <c r="A139" s="41" t="s">
        <v>0</v>
      </c>
      <c r="B139" s="82" t="s">
        <v>55</v>
      </c>
      <c r="C139" s="3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</row>
    <row r="140" spans="1:15" ht="13.5" thickBot="1" x14ac:dyDescent="0.25">
      <c r="A140" s="80" t="s">
        <v>19</v>
      </c>
      <c r="B140" s="93"/>
      <c r="C140" s="3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</row>
    <row r="141" spans="1:15" ht="13.5" thickBot="1" x14ac:dyDescent="0.25">
      <c r="A141" s="81"/>
      <c r="B141" s="94" t="s">
        <v>2</v>
      </c>
      <c r="C141" s="3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</row>
    <row r="142" spans="1:15" x14ac:dyDescent="0.2">
      <c r="A142" s="84" t="s">
        <v>1</v>
      </c>
      <c r="B142" s="95"/>
      <c r="C142" s="88" t="s">
        <v>14</v>
      </c>
      <c r="D142" s="90" t="s">
        <v>7</v>
      </c>
      <c r="E142" s="90"/>
      <c r="F142" s="90"/>
      <c r="G142" s="90" t="s">
        <v>3</v>
      </c>
      <c r="H142" s="90" t="s">
        <v>4</v>
      </c>
      <c r="I142" s="90"/>
      <c r="J142" s="90"/>
      <c r="K142" s="90"/>
      <c r="L142" s="90" t="s">
        <v>5</v>
      </c>
      <c r="M142" s="90"/>
      <c r="N142" s="90"/>
      <c r="O142" s="92"/>
    </row>
    <row r="143" spans="1:15" x14ac:dyDescent="0.2">
      <c r="A143" s="85"/>
      <c r="B143" s="24" t="s">
        <v>26</v>
      </c>
      <c r="C143" s="89"/>
      <c r="D143" s="40" t="s">
        <v>8</v>
      </c>
      <c r="E143" s="40" t="s">
        <v>6</v>
      </c>
      <c r="F143" s="40" t="s">
        <v>9</v>
      </c>
      <c r="G143" s="91"/>
      <c r="H143" s="40" t="s">
        <v>10</v>
      </c>
      <c r="I143" s="40" t="s">
        <v>11</v>
      </c>
      <c r="J143" s="40" t="s">
        <v>15</v>
      </c>
      <c r="K143" s="40" t="s">
        <v>16</v>
      </c>
      <c r="L143" s="40" t="s">
        <v>12</v>
      </c>
      <c r="M143" s="40" t="s">
        <v>17</v>
      </c>
      <c r="N143" s="40" t="s">
        <v>18</v>
      </c>
      <c r="O143" s="18" t="s">
        <v>13</v>
      </c>
    </row>
    <row r="144" spans="1:15" x14ac:dyDescent="0.2">
      <c r="A144" s="34"/>
      <c r="B144" s="43" t="s">
        <v>72</v>
      </c>
      <c r="C144" s="13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20"/>
    </row>
    <row r="145" spans="1:15" x14ac:dyDescent="0.2">
      <c r="A145" s="34"/>
      <c r="B145" s="10" t="s">
        <v>69</v>
      </c>
      <c r="C145" s="13">
        <v>250</v>
      </c>
      <c r="D145" s="19">
        <v>1.81</v>
      </c>
      <c r="E145" s="19">
        <v>4.91</v>
      </c>
      <c r="F145" s="19">
        <v>12.525</v>
      </c>
      <c r="G145" s="19">
        <v>102.5</v>
      </c>
      <c r="H145" s="19">
        <v>0.05</v>
      </c>
      <c r="I145" s="19">
        <v>10.29</v>
      </c>
      <c r="J145" s="19">
        <v>0</v>
      </c>
      <c r="K145" s="19"/>
      <c r="L145" s="19">
        <v>44.38</v>
      </c>
      <c r="M145" s="19">
        <v>53.23</v>
      </c>
      <c r="N145" s="19">
        <v>26.25</v>
      </c>
      <c r="O145" s="20">
        <v>1.19</v>
      </c>
    </row>
    <row r="146" spans="1:15" x14ac:dyDescent="0.2">
      <c r="A146" s="34" t="s">
        <v>73</v>
      </c>
      <c r="B146" s="10" t="s">
        <v>39</v>
      </c>
      <c r="C146" s="13">
        <v>60</v>
      </c>
      <c r="D146" s="19">
        <v>0.66</v>
      </c>
      <c r="E146" s="19">
        <v>0.12</v>
      </c>
      <c r="F146" s="19">
        <v>2.2799999999999998</v>
      </c>
      <c r="G146" s="19">
        <v>12.8</v>
      </c>
      <c r="H146" s="19">
        <v>0.04</v>
      </c>
      <c r="I146" s="19">
        <v>15</v>
      </c>
      <c r="J146" s="19">
        <v>79.8</v>
      </c>
      <c r="K146" s="19">
        <v>3.22</v>
      </c>
      <c r="L146" s="19">
        <v>8</v>
      </c>
      <c r="M146" s="19">
        <v>16</v>
      </c>
      <c r="N146" s="19">
        <v>12</v>
      </c>
      <c r="O146" s="20">
        <v>1</v>
      </c>
    </row>
    <row r="147" spans="1:15" x14ac:dyDescent="0.2">
      <c r="A147" s="34" t="s">
        <v>77</v>
      </c>
      <c r="B147" s="10" t="str">
        <f>Мл.школьники!B128</f>
        <v>Биточки из курицы</v>
      </c>
      <c r="C147" s="13">
        <v>150</v>
      </c>
      <c r="D147" s="19">
        <v>6.55</v>
      </c>
      <c r="E147" s="19">
        <v>7.84</v>
      </c>
      <c r="F147" s="19">
        <v>37.08</v>
      </c>
      <c r="G147" s="19">
        <v>253.05</v>
      </c>
      <c r="H147" s="19">
        <v>0.21</v>
      </c>
      <c r="I147" s="19">
        <v>0</v>
      </c>
      <c r="J147" s="19">
        <v>0.04</v>
      </c>
      <c r="K147" s="19">
        <v>0.62</v>
      </c>
      <c r="L147" s="19">
        <v>14.25</v>
      </c>
      <c r="M147" s="19">
        <v>202.65</v>
      </c>
      <c r="N147" s="19">
        <v>135.30000000000001</v>
      </c>
      <c r="O147" s="20">
        <v>4.54</v>
      </c>
    </row>
    <row r="148" spans="1:15" x14ac:dyDescent="0.2">
      <c r="A148" s="34" t="str">
        <f>Мл.школьники!A128</f>
        <v>54-23м-2020</v>
      </c>
      <c r="B148" s="10" t="s">
        <v>25</v>
      </c>
      <c r="C148" s="71">
        <f>Мл.школьники!C128</f>
        <v>50</v>
      </c>
      <c r="D148" s="71">
        <f>Мл.школьники!D128</f>
        <v>14.4</v>
      </c>
      <c r="E148" s="71">
        <f>Мл.школьники!E128</f>
        <v>3.3</v>
      </c>
      <c r="F148" s="71">
        <f>Мл.школьники!F128</f>
        <v>10.1</v>
      </c>
      <c r="G148" s="71">
        <f>Мл.школьники!G128</f>
        <v>127.1</v>
      </c>
      <c r="H148" s="71">
        <f>Мл.школьники!H128</f>
        <v>0.05</v>
      </c>
      <c r="I148" s="71">
        <f>Мл.школьники!I128</f>
        <v>0.47</v>
      </c>
      <c r="J148" s="71">
        <f>Мл.школьники!J128</f>
        <v>4.7</v>
      </c>
      <c r="K148" s="71">
        <f>Мл.школьники!K128</f>
        <v>0</v>
      </c>
      <c r="L148" s="71">
        <f>Мл.школьники!L128</f>
        <v>22</v>
      </c>
      <c r="M148" s="71">
        <f>Мл.школьники!M128</f>
        <v>108</v>
      </c>
      <c r="N148" s="71">
        <f>Мл.школьники!N128</f>
        <v>48</v>
      </c>
      <c r="O148" s="71">
        <f>Мл.школьники!O128</f>
        <v>1</v>
      </c>
    </row>
    <row r="149" spans="1:15" x14ac:dyDescent="0.2">
      <c r="A149" s="34" t="s">
        <v>24</v>
      </c>
      <c r="B149" s="10" t="s">
        <v>57</v>
      </c>
      <c r="C149" s="13">
        <v>60</v>
      </c>
      <c r="D149" s="19">
        <v>4.74</v>
      </c>
      <c r="E149" s="19">
        <v>0.6</v>
      </c>
      <c r="F149" s="19">
        <v>28.5</v>
      </c>
      <c r="G149" s="19">
        <v>141.6</v>
      </c>
      <c r="H149" s="19">
        <v>0.05</v>
      </c>
      <c r="I149" s="19">
        <v>0</v>
      </c>
      <c r="J149" s="19">
        <v>0</v>
      </c>
      <c r="K149" s="19">
        <v>0.55000000000000004</v>
      </c>
      <c r="L149" s="19">
        <v>10</v>
      </c>
      <c r="M149" s="19">
        <v>32.5</v>
      </c>
      <c r="N149" s="19">
        <v>7</v>
      </c>
      <c r="O149" s="20">
        <v>0.55000000000000004</v>
      </c>
    </row>
    <row r="150" spans="1:15" x14ac:dyDescent="0.2">
      <c r="A150" s="35" t="s">
        <v>80</v>
      </c>
      <c r="B150" s="24" t="s">
        <v>28</v>
      </c>
      <c r="C150" s="13" t="s">
        <v>23</v>
      </c>
      <c r="D150" s="19">
        <v>0.1</v>
      </c>
      <c r="E150" s="19">
        <v>0</v>
      </c>
      <c r="F150" s="19">
        <v>15</v>
      </c>
      <c r="G150" s="19">
        <v>60</v>
      </c>
      <c r="H150" s="19">
        <v>0</v>
      </c>
      <c r="I150" s="19">
        <v>0</v>
      </c>
      <c r="J150" s="19">
        <v>0</v>
      </c>
      <c r="K150" s="19">
        <v>0</v>
      </c>
      <c r="L150" s="19">
        <v>11</v>
      </c>
      <c r="M150" s="19">
        <v>3</v>
      </c>
      <c r="N150" s="19">
        <v>1</v>
      </c>
      <c r="O150" s="20">
        <v>0.3</v>
      </c>
    </row>
    <row r="151" spans="1:15" x14ac:dyDescent="0.2">
      <c r="A151" s="35"/>
      <c r="B151" s="10"/>
      <c r="C151" s="31"/>
      <c r="D151" s="29">
        <f>SUM(D145:D150)</f>
        <v>28.260000000000005</v>
      </c>
      <c r="E151" s="29">
        <f t="shared" ref="E151:O151" si="7">SUM(E145:E150)</f>
        <v>16.770000000000003</v>
      </c>
      <c r="F151" s="29">
        <f t="shared" si="7"/>
        <v>105.485</v>
      </c>
      <c r="G151" s="29">
        <f t="shared" si="7"/>
        <v>697.05000000000007</v>
      </c>
      <c r="H151" s="29">
        <f t="shared" si="7"/>
        <v>0.39999999999999997</v>
      </c>
      <c r="I151" s="29">
        <f t="shared" si="7"/>
        <v>25.759999999999998</v>
      </c>
      <c r="J151" s="29">
        <f t="shared" si="7"/>
        <v>84.54</v>
      </c>
      <c r="K151" s="29">
        <f t="shared" si="7"/>
        <v>4.3900000000000006</v>
      </c>
      <c r="L151" s="29">
        <f t="shared" si="7"/>
        <v>109.63</v>
      </c>
      <c r="M151" s="29">
        <f t="shared" si="7"/>
        <v>415.38</v>
      </c>
      <c r="N151" s="29">
        <f t="shared" si="7"/>
        <v>229.55</v>
      </c>
      <c r="O151" s="29">
        <f t="shared" si="7"/>
        <v>8.5800000000000018</v>
      </c>
    </row>
    <row r="152" spans="1:15" ht="13.5" thickBot="1" x14ac:dyDescent="0.25">
      <c r="A152" s="4"/>
      <c r="B152" s="12" t="s">
        <v>56</v>
      </c>
      <c r="C152" s="13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20"/>
    </row>
    <row r="153" spans="1:15" ht="13.5" thickBot="1" x14ac:dyDescent="0.25">
      <c r="A153" s="25"/>
      <c r="C153" s="14"/>
      <c r="D153" s="21">
        <f>AVERAGE(D151,D127,D113,D99,D86,D72,D58,D44,D30,D15)</f>
        <v>25.017000000000003</v>
      </c>
      <c r="E153" s="21">
        <f t="shared" ref="E153:O153" si="8">AVERAGE(E151,E127,E113,E99,E86,E72,E58,E44,E30,E15)</f>
        <v>17.501999999999999</v>
      </c>
      <c r="F153" s="21">
        <f t="shared" si="8"/>
        <v>92.201499999999996</v>
      </c>
      <c r="G153" s="21">
        <f t="shared" si="8"/>
        <v>639.005</v>
      </c>
      <c r="H153" s="21">
        <f t="shared" si="8"/>
        <v>0.31900000000000006</v>
      </c>
      <c r="I153" s="21">
        <f t="shared" si="8"/>
        <v>32.063000000000002</v>
      </c>
      <c r="J153" s="21">
        <f t="shared" si="8"/>
        <v>101.17899999999999</v>
      </c>
      <c r="K153" s="21">
        <f t="shared" si="8"/>
        <v>4.0720000000000001</v>
      </c>
      <c r="L153" s="21">
        <f t="shared" si="8"/>
        <v>128.62299999999999</v>
      </c>
      <c r="M153" s="21">
        <f t="shared" si="8"/>
        <v>354.76799999999997</v>
      </c>
      <c r="N153" s="21">
        <f t="shared" si="8"/>
        <v>151.63</v>
      </c>
      <c r="O153" s="21">
        <f t="shared" si="8"/>
        <v>6.8</v>
      </c>
    </row>
    <row r="154" spans="1:15" ht="13.5" thickBot="1" x14ac:dyDescent="0.25"/>
    <row r="155" spans="1:15" ht="13.5" thickBot="1" x14ac:dyDescent="0.25">
      <c r="B155" s="76" t="s">
        <v>42</v>
      </c>
    </row>
    <row r="156" spans="1:15" ht="26.25" thickBot="1" x14ac:dyDescent="0.25">
      <c r="B156" s="78"/>
      <c r="C156" s="77"/>
      <c r="D156" s="38" t="s">
        <v>43</v>
      </c>
      <c r="E156" s="38" t="s">
        <v>44</v>
      </c>
      <c r="F156" s="38" t="s">
        <v>45</v>
      </c>
      <c r="G156" s="38" t="s">
        <v>46</v>
      </c>
      <c r="H156" s="38" t="s">
        <v>47</v>
      </c>
      <c r="I156" s="38" t="s">
        <v>48</v>
      </c>
      <c r="J156" s="38" t="s">
        <v>49</v>
      </c>
      <c r="K156" s="38" t="s">
        <v>50</v>
      </c>
      <c r="L156" s="38" t="s">
        <v>51</v>
      </c>
      <c r="M156" s="38" t="s">
        <v>52</v>
      </c>
      <c r="N156" s="38" t="s">
        <v>53</v>
      </c>
      <c r="O156" s="39" t="s">
        <v>54</v>
      </c>
    </row>
    <row r="157" spans="1:15" ht="13.5" thickBot="1" x14ac:dyDescent="0.25">
      <c r="C157" s="79"/>
      <c r="D157" s="28">
        <f>D151+D127+D113+D99+D86+D72+D58+D44+D30+D15</f>
        <v>250.17000000000004</v>
      </c>
      <c r="E157" s="28">
        <f t="shared" ref="E157:O157" si="9">E151+E127+E113+E99+E86+E72+E58+E44+E30+E15</f>
        <v>175.01999999999998</v>
      </c>
      <c r="F157" s="28">
        <f t="shared" si="9"/>
        <v>922.01499999999999</v>
      </c>
      <c r="G157" s="28">
        <f>G151+G127+G113+G99+G86+G72+G58+G44+G30+G15</f>
        <v>6390.05</v>
      </c>
      <c r="H157" s="28">
        <f t="shared" si="9"/>
        <v>3.1900000000000004</v>
      </c>
      <c r="I157" s="28">
        <f t="shared" si="9"/>
        <v>320.63</v>
      </c>
      <c r="J157" s="28">
        <f t="shared" si="9"/>
        <v>1011.7899999999998</v>
      </c>
      <c r="K157" s="28">
        <f t="shared" si="9"/>
        <v>40.72</v>
      </c>
      <c r="L157" s="28">
        <f t="shared" si="9"/>
        <v>1286.23</v>
      </c>
      <c r="M157" s="28">
        <f t="shared" si="9"/>
        <v>3547.68</v>
      </c>
      <c r="N157" s="28">
        <f t="shared" si="9"/>
        <v>1516.3</v>
      </c>
      <c r="O157" s="28">
        <f t="shared" si="9"/>
        <v>68</v>
      </c>
    </row>
  </sheetData>
  <mergeCells count="92">
    <mergeCell ref="L118:O118"/>
    <mergeCell ref="A140:A141"/>
    <mergeCell ref="B139:B140"/>
    <mergeCell ref="A142:A143"/>
    <mergeCell ref="B141:B142"/>
    <mergeCell ref="C142:C143"/>
    <mergeCell ref="D142:F142"/>
    <mergeCell ref="G142:G143"/>
    <mergeCell ref="H142:K142"/>
    <mergeCell ref="L142:O142"/>
    <mergeCell ref="H104:K104"/>
    <mergeCell ref="L104:O104"/>
    <mergeCell ref="A116:A117"/>
    <mergeCell ref="B115:B116"/>
    <mergeCell ref="A118:A119"/>
    <mergeCell ref="B117:B118"/>
    <mergeCell ref="C118:C119"/>
    <mergeCell ref="D118:F118"/>
    <mergeCell ref="G118:G119"/>
    <mergeCell ref="H118:K118"/>
    <mergeCell ref="A104:A105"/>
    <mergeCell ref="B104:B105"/>
    <mergeCell ref="C104:C105"/>
    <mergeCell ref="D104:F104"/>
    <mergeCell ref="G104:G105"/>
    <mergeCell ref="G91:G92"/>
    <mergeCell ref="H91:K91"/>
    <mergeCell ref="L91:O91"/>
    <mergeCell ref="A102:A103"/>
    <mergeCell ref="B102:B103"/>
    <mergeCell ref="D91:F91"/>
    <mergeCell ref="A89:A90"/>
    <mergeCell ref="B89:B90"/>
    <mergeCell ref="A91:A92"/>
    <mergeCell ref="B91:B92"/>
    <mergeCell ref="C91:C92"/>
    <mergeCell ref="L63:O63"/>
    <mergeCell ref="A74:A75"/>
    <mergeCell ref="B74:B75"/>
    <mergeCell ref="A76:A77"/>
    <mergeCell ref="B76:B77"/>
    <mergeCell ref="C76:C77"/>
    <mergeCell ref="D76:F76"/>
    <mergeCell ref="G76:G77"/>
    <mergeCell ref="H76:K76"/>
    <mergeCell ref="L76:O76"/>
    <mergeCell ref="D63:F63"/>
    <mergeCell ref="G63:G64"/>
    <mergeCell ref="H63:K63"/>
    <mergeCell ref="A61:A62"/>
    <mergeCell ref="B61:B62"/>
    <mergeCell ref="A63:A64"/>
    <mergeCell ref="B63:B64"/>
    <mergeCell ref="C63:C64"/>
    <mergeCell ref="L35:O35"/>
    <mergeCell ref="A47:A48"/>
    <mergeCell ref="B47:B48"/>
    <mergeCell ref="D35:F35"/>
    <mergeCell ref="H49:K49"/>
    <mergeCell ref="L49:O49"/>
    <mergeCell ref="A35:A36"/>
    <mergeCell ref="B35:B36"/>
    <mergeCell ref="C35:C36"/>
    <mergeCell ref="G35:G36"/>
    <mergeCell ref="H35:K35"/>
    <mergeCell ref="A49:A50"/>
    <mergeCell ref="B49:B50"/>
    <mergeCell ref="C49:C50"/>
    <mergeCell ref="D49:F49"/>
    <mergeCell ref="G49:G50"/>
    <mergeCell ref="D20:F20"/>
    <mergeCell ref="G20:G21"/>
    <mergeCell ref="H20:K20"/>
    <mergeCell ref="L20:O20"/>
    <mergeCell ref="A33:A34"/>
    <mergeCell ref="B33:B34"/>
    <mergeCell ref="A18:A19"/>
    <mergeCell ref="B18:B19"/>
    <mergeCell ref="A20:A21"/>
    <mergeCell ref="B20:B21"/>
    <mergeCell ref="C20:C21"/>
    <mergeCell ref="J1:N1"/>
    <mergeCell ref="B2:M2"/>
    <mergeCell ref="A4:A5"/>
    <mergeCell ref="B4:B5"/>
    <mergeCell ref="A6:A7"/>
    <mergeCell ref="B6:B7"/>
    <mergeCell ref="C6:C7"/>
    <mergeCell ref="D6:F6"/>
    <mergeCell ref="G6:G7"/>
    <mergeCell ref="H6:K6"/>
    <mergeCell ref="L6:O6"/>
  </mergeCells>
  <pageMargins left="0.7" right="0.7" top="0.75" bottom="0.75" header="0.3" footer="0.3"/>
  <pageSetup paperSize="9"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7"/>
  <sheetViews>
    <sheetView topLeftCell="A87" workbookViewId="0">
      <selection activeCell="B107" sqref="B107"/>
    </sheetView>
  </sheetViews>
  <sheetFormatPr defaultRowHeight="12.75" x14ac:dyDescent="0.2"/>
  <cols>
    <col min="1" max="1" width="13" customWidth="1"/>
    <col min="2" max="2" width="41.7109375" style="8" customWidth="1"/>
    <col min="3" max="3" width="10.7109375" style="15" customWidth="1"/>
    <col min="4" max="4" width="11.7109375" style="23" customWidth="1"/>
    <col min="5" max="6" width="10.7109375" style="23" customWidth="1"/>
    <col min="7" max="7" width="17" style="23" customWidth="1"/>
    <col min="8" max="12" width="7.7109375" style="23" customWidth="1"/>
    <col min="13" max="15" width="9.140625" style="23"/>
  </cols>
  <sheetData>
    <row r="1" spans="1:15" ht="103.9" customHeight="1" x14ac:dyDescent="0.2">
      <c r="A1" s="6"/>
      <c r="B1" s="1" t="s">
        <v>61</v>
      </c>
      <c r="C1" s="3"/>
      <c r="D1" s="16"/>
      <c r="E1" s="16"/>
      <c r="F1" s="16"/>
      <c r="G1" s="16"/>
      <c r="H1" s="16"/>
      <c r="I1" s="16"/>
      <c r="J1" s="96" t="s">
        <v>100</v>
      </c>
      <c r="K1" s="96"/>
      <c r="L1" s="96"/>
      <c r="M1" s="96"/>
      <c r="N1" s="96"/>
      <c r="O1" s="16"/>
    </row>
    <row r="2" spans="1:15" s="1" customFormat="1" ht="36.6" customHeight="1" x14ac:dyDescent="0.2">
      <c r="A2" s="6"/>
      <c r="B2" s="97" t="s">
        <v>99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16"/>
      <c r="O2" s="16"/>
    </row>
    <row r="3" spans="1:15" s="1" customFormat="1" x14ac:dyDescent="0.2">
      <c r="A3" s="2" t="s">
        <v>0</v>
      </c>
      <c r="B3" s="1" t="s">
        <v>20</v>
      </c>
      <c r="C3" s="3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s="1" customFormat="1" x14ac:dyDescent="0.2">
      <c r="A4" s="80" t="s">
        <v>19</v>
      </c>
      <c r="B4" s="82" t="s">
        <v>21</v>
      </c>
      <c r="C4" s="3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s="1" customFormat="1" ht="13.5" thickBot="1" x14ac:dyDescent="0.25">
      <c r="A5" s="81"/>
      <c r="B5" s="93"/>
      <c r="C5" s="3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6" spans="1:15" s="4" customFormat="1" ht="33" customHeight="1" x14ac:dyDescent="0.2">
      <c r="A6" s="84" t="s">
        <v>1</v>
      </c>
      <c r="B6" s="94" t="s">
        <v>2</v>
      </c>
      <c r="C6" s="88" t="s">
        <v>14</v>
      </c>
      <c r="D6" s="90" t="s">
        <v>7</v>
      </c>
      <c r="E6" s="90"/>
      <c r="F6" s="90"/>
      <c r="G6" s="90" t="s">
        <v>3</v>
      </c>
      <c r="H6" s="90" t="s">
        <v>4</v>
      </c>
      <c r="I6" s="90"/>
      <c r="J6" s="90"/>
      <c r="K6" s="90"/>
      <c r="L6" s="90" t="s">
        <v>5</v>
      </c>
      <c r="M6" s="90"/>
      <c r="N6" s="90"/>
      <c r="O6" s="92"/>
    </row>
    <row r="7" spans="1:15" s="5" customFormat="1" x14ac:dyDescent="0.2">
      <c r="A7" s="85"/>
      <c r="B7" s="95"/>
      <c r="C7" s="89"/>
      <c r="D7" s="17" t="s">
        <v>8</v>
      </c>
      <c r="E7" s="17" t="s">
        <v>6</v>
      </c>
      <c r="F7" s="17" t="s">
        <v>9</v>
      </c>
      <c r="G7" s="91"/>
      <c r="H7" s="17" t="s">
        <v>10</v>
      </c>
      <c r="I7" s="17" t="s">
        <v>11</v>
      </c>
      <c r="J7" s="17" t="s">
        <v>15</v>
      </c>
      <c r="K7" s="17" t="s">
        <v>16</v>
      </c>
      <c r="L7" s="17" t="s">
        <v>12</v>
      </c>
      <c r="M7" s="17" t="s">
        <v>17</v>
      </c>
      <c r="N7" s="17" t="s">
        <v>18</v>
      </c>
      <c r="O7" s="18" t="s">
        <v>13</v>
      </c>
    </row>
    <row r="8" spans="1:15" x14ac:dyDescent="0.2">
      <c r="A8" s="34"/>
      <c r="B8" s="24" t="s">
        <v>22</v>
      </c>
      <c r="C8" s="13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20"/>
    </row>
    <row r="9" spans="1:15" x14ac:dyDescent="0.2">
      <c r="A9" s="34" t="s">
        <v>82</v>
      </c>
      <c r="B9" s="10" t="s">
        <v>66</v>
      </c>
      <c r="C9" s="13">
        <v>60</v>
      </c>
      <c r="D9" s="19">
        <v>1.5</v>
      </c>
      <c r="E9" s="19">
        <v>6</v>
      </c>
      <c r="F9" s="19">
        <v>6.8</v>
      </c>
      <c r="G9" s="19">
        <v>87.5</v>
      </c>
      <c r="H9" s="19">
        <v>0</v>
      </c>
      <c r="I9" s="19">
        <v>39</v>
      </c>
      <c r="J9" s="19">
        <v>96</v>
      </c>
      <c r="K9" s="19">
        <v>3.15</v>
      </c>
      <c r="L9" s="19">
        <v>42</v>
      </c>
      <c r="M9" s="19">
        <v>30</v>
      </c>
      <c r="N9" s="19">
        <v>15</v>
      </c>
      <c r="O9" s="20">
        <v>0.89</v>
      </c>
    </row>
    <row r="10" spans="1:15" x14ac:dyDescent="0.2">
      <c r="A10" s="34" t="s">
        <v>79</v>
      </c>
      <c r="B10" s="10" t="s">
        <v>65</v>
      </c>
      <c r="C10" s="13">
        <v>150</v>
      </c>
      <c r="D10" s="19">
        <v>5.31</v>
      </c>
      <c r="E10" s="19">
        <v>5.52</v>
      </c>
      <c r="F10" s="19">
        <v>32.770000000000003</v>
      </c>
      <c r="G10" s="19">
        <v>202</v>
      </c>
      <c r="H10" s="19">
        <v>0.06</v>
      </c>
      <c r="I10" s="19">
        <v>0</v>
      </c>
      <c r="J10" s="19">
        <v>26.64</v>
      </c>
      <c r="K10" s="19">
        <v>3.85</v>
      </c>
      <c r="L10" s="19">
        <v>12</v>
      </c>
      <c r="M10" s="19">
        <v>40</v>
      </c>
      <c r="N10" s="19">
        <v>7</v>
      </c>
      <c r="O10" s="20">
        <v>1</v>
      </c>
    </row>
    <row r="11" spans="1:15" x14ac:dyDescent="0.2">
      <c r="A11" s="34" t="s">
        <v>80</v>
      </c>
      <c r="B11" s="10" t="s">
        <v>57</v>
      </c>
      <c r="C11" s="13">
        <v>200</v>
      </c>
      <c r="D11" s="19">
        <v>0.19</v>
      </c>
      <c r="E11" s="19">
        <v>0.04</v>
      </c>
      <c r="F11" s="19">
        <v>6.42</v>
      </c>
      <c r="G11" s="19">
        <v>26.8</v>
      </c>
      <c r="H11" s="19">
        <v>0</v>
      </c>
      <c r="I11" s="19">
        <v>0</v>
      </c>
      <c r="J11" s="19">
        <v>0.03</v>
      </c>
      <c r="K11" s="19">
        <v>0</v>
      </c>
      <c r="L11" s="19">
        <v>4</v>
      </c>
      <c r="M11" s="19">
        <v>7</v>
      </c>
      <c r="N11" s="19">
        <v>4</v>
      </c>
      <c r="O11" s="20">
        <v>1</v>
      </c>
    </row>
    <row r="12" spans="1:15" x14ac:dyDescent="0.2">
      <c r="A12" s="34" t="s">
        <v>98</v>
      </c>
      <c r="B12" s="10" t="s">
        <v>97</v>
      </c>
      <c r="C12" s="13">
        <v>60</v>
      </c>
      <c r="D12" s="75">
        <v>14.4</v>
      </c>
      <c r="E12" s="75">
        <v>3.3</v>
      </c>
      <c r="F12" s="75">
        <v>10.1</v>
      </c>
      <c r="G12" s="75">
        <v>127.1</v>
      </c>
      <c r="H12" s="75">
        <v>0.05</v>
      </c>
      <c r="I12" s="75">
        <v>0.47</v>
      </c>
      <c r="J12" s="75">
        <v>4.7</v>
      </c>
      <c r="K12" s="75">
        <v>0</v>
      </c>
      <c r="L12" s="75">
        <v>22</v>
      </c>
      <c r="M12" s="75">
        <v>108</v>
      </c>
      <c r="N12" s="75">
        <v>48</v>
      </c>
      <c r="O12" s="75">
        <v>1</v>
      </c>
    </row>
    <row r="13" spans="1:15" x14ac:dyDescent="0.2">
      <c r="A13" s="34" t="s">
        <v>27</v>
      </c>
      <c r="B13" s="10" t="s">
        <v>86</v>
      </c>
      <c r="C13" s="13">
        <v>60</v>
      </c>
      <c r="D13" s="19">
        <v>3.9</v>
      </c>
      <c r="E13" s="19">
        <v>0.72</v>
      </c>
      <c r="F13" s="19">
        <v>26.16</v>
      </c>
      <c r="G13" s="19">
        <v>128.4</v>
      </c>
      <c r="H13" s="19">
        <v>0.11</v>
      </c>
      <c r="I13" s="19">
        <v>0</v>
      </c>
      <c r="J13" s="19">
        <v>0</v>
      </c>
      <c r="K13" s="19">
        <v>0.84</v>
      </c>
      <c r="L13" s="19">
        <v>21</v>
      </c>
      <c r="M13" s="19">
        <v>94.8</v>
      </c>
      <c r="N13" s="19">
        <v>28.2</v>
      </c>
      <c r="O13" s="20">
        <v>2.34</v>
      </c>
    </row>
    <row r="14" spans="1:15" ht="13.5" thickBot="1" x14ac:dyDescent="0.25">
      <c r="A14" s="11"/>
      <c r="B14" s="12" t="s">
        <v>28</v>
      </c>
      <c r="C14" s="14"/>
      <c r="D14" s="21">
        <f t="shared" ref="D14:O14" si="0">SUM(D9:D13)</f>
        <v>25.299999999999997</v>
      </c>
      <c r="E14" s="21">
        <f t="shared" si="0"/>
        <v>15.58</v>
      </c>
      <c r="F14" s="21">
        <f t="shared" si="0"/>
        <v>82.25</v>
      </c>
      <c r="G14" s="21">
        <f t="shared" si="0"/>
        <v>571.79999999999995</v>
      </c>
      <c r="H14" s="21">
        <f t="shared" si="0"/>
        <v>0.22</v>
      </c>
      <c r="I14" s="21">
        <f t="shared" si="0"/>
        <v>39.47</v>
      </c>
      <c r="J14" s="21">
        <f t="shared" si="0"/>
        <v>127.37</v>
      </c>
      <c r="K14" s="21">
        <f t="shared" si="0"/>
        <v>7.84</v>
      </c>
      <c r="L14" s="21">
        <f t="shared" si="0"/>
        <v>101</v>
      </c>
      <c r="M14" s="21">
        <f t="shared" si="0"/>
        <v>279.8</v>
      </c>
      <c r="N14" s="21">
        <f t="shared" si="0"/>
        <v>102.2</v>
      </c>
      <c r="O14" s="22">
        <f t="shared" si="0"/>
        <v>6.23</v>
      </c>
    </row>
    <row r="15" spans="1:15" x14ac:dyDescent="0.2">
      <c r="A15" s="6"/>
      <c r="B15" s="1"/>
      <c r="C15" s="3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spans="1:15" x14ac:dyDescent="0.2">
      <c r="A16" s="2" t="s">
        <v>0</v>
      </c>
      <c r="B16" s="1" t="s">
        <v>29</v>
      </c>
      <c r="C16" s="3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spans="1:15" x14ac:dyDescent="0.2">
      <c r="A17" s="80" t="s">
        <v>19</v>
      </c>
      <c r="B17" s="82" t="s">
        <v>21</v>
      </c>
      <c r="C17" s="3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spans="1:15" ht="13.5" thickBot="1" x14ac:dyDescent="0.25">
      <c r="A18" s="81"/>
      <c r="B18" s="93"/>
      <c r="C18" s="3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</row>
    <row r="19" spans="1:15" x14ac:dyDescent="0.2">
      <c r="A19" s="84" t="s">
        <v>1</v>
      </c>
      <c r="B19" s="94" t="s">
        <v>2</v>
      </c>
      <c r="C19" s="88" t="s">
        <v>14</v>
      </c>
      <c r="D19" s="90" t="s">
        <v>7</v>
      </c>
      <c r="E19" s="90"/>
      <c r="F19" s="90"/>
      <c r="G19" s="90" t="s">
        <v>3</v>
      </c>
      <c r="H19" s="90" t="s">
        <v>4</v>
      </c>
      <c r="I19" s="90"/>
      <c r="J19" s="90"/>
      <c r="K19" s="90"/>
      <c r="L19" s="90" t="s">
        <v>5</v>
      </c>
      <c r="M19" s="90"/>
      <c r="N19" s="90"/>
      <c r="O19" s="92"/>
    </row>
    <row r="20" spans="1:15" s="1" customFormat="1" x14ac:dyDescent="0.2">
      <c r="A20" s="85"/>
      <c r="B20" s="95"/>
      <c r="C20" s="89"/>
      <c r="D20" s="17" t="s">
        <v>8</v>
      </c>
      <c r="E20" s="17" t="s">
        <v>6</v>
      </c>
      <c r="F20" s="17" t="s">
        <v>9</v>
      </c>
      <c r="G20" s="91"/>
      <c r="H20" s="17" t="s">
        <v>10</v>
      </c>
      <c r="I20" s="17" t="s">
        <v>11</v>
      </c>
      <c r="J20" s="17" t="s">
        <v>15</v>
      </c>
      <c r="K20" s="17" t="s">
        <v>16</v>
      </c>
      <c r="L20" s="17" t="s">
        <v>12</v>
      </c>
      <c r="M20" s="17" t="s">
        <v>17</v>
      </c>
      <c r="N20" s="17" t="s">
        <v>18</v>
      </c>
      <c r="O20" s="18" t="s">
        <v>13</v>
      </c>
    </row>
    <row r="21" spans="1:15" s="1" customFormat="1" x14ac:dyDescent="0.2">
      <c r="A21" s="34"/>
      <c r="B21" s="24" t="s">
        <v>22</v>
      </c>
      <c r="C21" s="13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20"/>
    </row>
    <row r="22" spans="1:15" s="1" customFormat="1" x14ac:dyDescent="0.2">
      <c r="A22" s="34" t="s">
        <v>74</v>
      </c>
      <c r="B22" s="10" t="s">
        <v>64</v>
      </c>
      <c r="C22" s="13">
        <v>60</v>
      </c>
      <c r="D22" s="19">
        <v>0.48</v>
      </c>
      <c r="E22" s="19">
        <v>0.06</v>
      </c>
      <c r="F22" s="19">
        <v>1.5</v>
      </c>
      <c r="G22" s="19">
        <v>8.5</v>
      </c>
      <c r="H22" s="19">
        <v>0.02</v>
      </c>
      <c r="I22" s="19">
        <v>6</v>
      </c>
      <c r="J22" s="19">
        <v>0</v>
      </c>
      <c r="K22" s="19">
        <v>0</v>
      </c>
      <c r="L22" s="19">
        <v>14</v>
      </c>
      <c r="M22" s="19">
        <v>25</v>
      </c>
      <c r="N22" s="19">
        <v>8</v>
      </c>
      <c r="O22" s="20">
        <v>0</v>
      </c>
    </row>
    <row r="23" spans="1:15" s="1" customFormat="1" x14ac:dyDescent="0.2">
      <c r="A23" s="34" t="s">
        <v>76</v>
      </c>
      <c r="B23" s="10" t="s">
        <v>32</v>
      </c>
      <c r="C23" s="13">
        <v>150</v>
      </c>
      <c r="D23" s="19">
        <v>3.06</v>
      </c>
      <c r="E23" s="19">
        <v>6.06</v>
      </c>
      <c r="F23" s="19">
        <v>19.77</v>
      </c>
      <c r="G23" s="19">
        <v>145.80000000000001</v>
      </c>
      <c r="H23" s="19">
        <v>0.12</v>
      </c>
      <c r="I23" s="19">
        <v>10</v>
      </c>
      <c r="J23" s="19">
        <v>32.08</v>
      </c>
      <c r="K23" s="19">
        <v>0.15</v>
      </c>
      <c r="L23" s="19">
        <v>39</v>
      </c>
      <c r="M23" s="19">
        <v>84</v>
      </c>
      <c r="N23" s="19">
        <v>28.5</v>
      </c>
      <c r="O23" s="20">
        <v>1.05</v>
      </c>
    </row>
    <row r="24" spans="1:15" s="4" customFormat="1" ht="18" customHeight="1" x14ac:dyDescent="0.2">
      <c r="A24" s="9" t="s">
        <v>89</v>
      </c>
      <c r="B24" s="74" t="s">
        <v>88</v>
      </c>
      <c r="C24" s="75">
        <v>50</v>
      </c>
      <c r="D24" s="75">
        <v>14.4</v>
      </c>
      <c r="E24" s="75">
        <v>3.3</v>
      </c>
      <c r="F24" s="75">
        <v>10.1</v>
      </c>
      <c r="G24" s="75">
        <v>127.1</v>
      </c>
      <c r="H24" s="75">
        <v>0.05</v>
      </c>
      <c r="I24" s="75">
        <v>0.47</v>
      </c>
      <c r="J24" s="75">
        <v>4.7</v>
      </c>
      <c r="K24" s="75">
        <v>0</v>
      </c>
      <c r="L24" s="75">
        <v>22</v>
      </c>
      <c r="M24" s="75">
        <v>108</v>
      </c>
      <c r="N24" s="75">
        <v>48</v>
      </c>
      <c r="O24" s="75">
        <v>1</v>
      </c>
    </row>
    <row r="25" spans="1:15" s="4" customFormat="1" ht="22.9" customHeight="1" x14ac:dyDescent="0.2">
      <c r="A25" s="34"/>
      <c r="B25" s="10" t="s">
        <v>67</v>
      </c>
      <c r="C25" s="13">
        <v>75</v>
      </c>
      <c r="D25" s="19">
        <v>0.3</v>
      </c>
      <c r="E25" s="19">
        <v>0.3</v>
      </c>
      <c r="F25" s="19">
        <v>6.7</v>
      </c>
      <c r="G25" s="19">
        <v>30.3</v>
      </c>
      <c r="H25" s="19"/>
      <c r="I25" s="19"/>
      <c r="J25" s="19"/>
      <c r="K25" s="19"/>
      <c r="L25" s="19"/>
      <c r="M25" s="19"/>
      <c r="N25" s="19"/>
      <c r="O25" s="20"/>
    </row>
    <row r="26" spans="1:15" s="5" customFormat="1" x14ac:dyDescent="0.2">
      <c r="A26" s="34" t="s">
        <v>80</v>
      </c>
      <c r="B26" s="10" t="s">
        <v>57</v>
      </c>
      <c r="C26" s="13">
        <v>200</v>
      </c>
      <c r="D26" s="19">
        <v>0.19</v>
      </c>
      <c r="E26" s="19">
        <v>0.04</v>
      </c>
      <c r="F26" s="19">
        <v>6.42</v>
      </c>
      <c r="G26" s="19">
        <v>26.8</v>
      </c>
      <c r="H26" s="19">
        <v>0</v>
      </c>
      <c r="I26" s="19">
        <v>0</v>
      </c>
      <c r="J26" s="19">
        <v>0.03</v>
      </c>
      <c r="K26" s="19">
        <v>0</v>
      </c>
      <c r="L26" s="19">
        <v>4</v>
      </c>
      <c r="M26" s="19">
        <v>7</v>
      </c>
      <c r="N26" s="19">
        <v>4</v>
      </c>
      <c r="O26" s="20">
        <v>1</v>
      </c>
    </row>
    <row r="27" spans="1:15" s="5" customFormat="1" x14ac:dyDescent="0.2">
      <c r="A27" s="34" t="s">
        <v>24</v>
      </c>
      <c r="B27" s="10" t="s">
        <v>86</v>
      </c>
      <c r="C27" s="13">
        <v>60</v>
      </c>
      <c r="D27" s="19">
        <v>3.9</v>
      </c>
      <c r="E27" s="19">
        <v>0.72</v>
      </c>
      <c r="F27" s="19">
        <v>26.16</v>
      </c>
      <c r="G27" s="19">
        <v>128.4</v>
      </c>
      <c r="H27" s="19">
        <v>0.11</v>
      </c>
      <c r="I27" s="19">
        <v>0</v>
      </c>
      <c r="J27" s="19">
        <v>0</v>
      </c>
      <c r="K27" s="19">
        <v>0.84</v>
      </c>
      <c r="L27" s="19">
        <v>21</v>
      </c>
      <c r="M27" s="19">
        <v>94.8</v>
      </c>
      <c r="N27" s="19">
        <v>28.2</v>
      </c>
      <c r="O27" s="20">
        <v>2.34</v>
      </c>
    </row>
    <row r="28" spans="1:15" ht="13.5" thickBot="1" x14ac:dyDescent="0.25">
      <c r="A28" s="36"/>
      <c r="B28" s="12" t="s">
        <v>28</v>
      </c>
      <c r="C28" s="14"/>
      <c r="D28" s="21">
        <f t="shared" ref="D28:O28" si="1">SUM(D23:D27)</f>
        <v>21.85</v>
      </c>
      <c r="E28" s="21">
        <f t="shared" si="1"/>
        <v>10.42</v>
      </c>
      <c r="F28" s="21">
        <f t="shared" si="1"/>
        <v>69.150000000000006</v>
      </c>
      <c r="G28" s="21">
        <f t="shared" si="1"/>
        <v>458.4</v>
      </c>
      <c r="H28" s="21">
        <f t="shared" si="1"/>
        <v>0.27999999999999997</v>
      </c>
      <c r="I28" s="21">
        <f t="shared" si="1"/>
        <v>10.47</v>
      </c>
      <c r="J28" s="21">
        <f t="shared" si="1"/>
        <v>36.81</v>
      </c>
      <c r="K28" s="21">
        <f t="shared" si="1"/>
        <v>0.99</v>
      </c>
      <c r="L28" s="21">
        <f t="shared" si="1"/>
        <v>86</v>
      </c>
      <c r="M28" s="21">
        <f t="shared" si="1"/>
        <v>293.8</v>
      </c>
      <c r="N28" s="21">
        <f t="shared" si="1"/>
        <v>108.7</v>
      </c>
      <c r="O28" s="22">
        <f t="shared" si="1"/>
        <v>5.39</v>
      </c>
    </row>
    <row r="29" spans="1:15" x14ac:dyDescent="0.2">
      <c r="A29" s="6"/>
      <c r="B29" s="1"/>
      <c r="C29" s="3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</row>
    <row r="30" spans="1:15" s="7" customFormat="1" x14ac:dyDescent="0.2">
      <c r="A30" s="2" t="s">
        <v>0</v>
      </c>
      <c r="B30" s="1" t="s">
        <v>30</v>
      </c>
      <c r="C30" s="3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</row>
    <row r="31" spans="1:15" s="1" customFormat="1" x14ac:dyDescent="0.2">
      <c r="A31" s="80" t="s">
        <v>19</v>
      </c>
      <c r="B31" s="82" t="s">
        <v>21</v>
      </c>
      <c r="C31" s="3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</row>
    <row r="32" spans="1:15" s="1" customFormat="1" ht="13.5" thickBot="1" x14ac:dyDescent="0.25">
      <c r="A32" s="81"/>
      <c r="B32" s="93"/>
      <c r="C32" s="3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</row>
    <row r="33" spans="1:15" s="4" customFormat="1" ht="33" customHeight="1" x14ac:dyDescent="0.2">
      <c r="A33" s="84" t="s">
        <v>1</v>
      </c>
      <c r="B33" s="94" t="s">
        <v>2</v>
      </c>
      <c r="C33" s="88" t="s">
        <v>14</v>
      </c>
      <c r="D33" s="90" t="s">
        <v>7</v>
      </c>
      <c r="E33" s="90"/>
      <c r="F33" s="90"/>
      <c r="G33" s="90" t="s">
        <v>3</v>
      </c>
      <c r="H33" s="90" t="s">
        <v>4</v>
      </c>
      <c r="I33" s="90"/>
      <c r="J33" s="90"/>
      <c r="K33" s="90"/>
      <c r="L33" s="90" t="s">
        <v>5</v>
      </c>
      <c r="M33" s="90"/>
      <c r="N33" s="90"/>
      <c r="O33" s="92"/>
    </row>
    <row r="34" spans="1:15" s="7" customFormat="1" x14ac:dyDescent="0.2">
      <c r="A34" s="85"/>
      <c r="B34" s="95"/>
      <c r="C34" s="89"/>
      <c r="D34" s="17" t="s">
        <v>8</v>
      </c>
      <c r="E34" s="17" t="s">
        <v>6</v>
      </c>
      <c r="F34" s="17" t="s">
        <v>9</v>
      </c>
      <c r="G34" s="91"/>
      <c r="H34" s="17" t="s">
        <v>10</v>
      </c>
      <c r="I34" s="17" t="s">
        <v>11</v>
      </c>
      <c r="J34" s="17" t="s">
        <v>15</v>
      </c>
      <c r="K34" s="17" t="s">
        <v>16</v>
      </c>
      <c r="L34" s="17" t="s">
        <v>12</v>
      </c>
      <c r="M34" s="17" t="s">
        <v>17</v>
      </c>
      <c r="N34" s="17" t="s">
        <v>18</v>
      </c>
      <c r="O34" s="18" t="s">
        <v>13</v>
      </c>
    </row>
    <row r="35" spans="1:15" s="1" customFormat="1" x14ac:dyDescent="0.2">
      <c r="A35" s="34"/>
      <c r="B35" s="24" t="s">
        <v>22</v>
      </c>
      <c r="C35" s="13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20"/>
    </row>
    <row r="36" spans="1:15" s="1" customFormat="1" x14ac:dyDescent="0.2">
      <c r="A36" s="34" t="s">
        <v>81</v>
      </c>
      <c r="B36" s="10" t="s">
        <v>68</v>
      </c>
      <c r="C36" s="13">
        <v>60</v>
      </c>
      <c r="D36" s="19">
        <v>0.4</v>
      </c>
      <c r="E36" s="19">
        <v>3</v>
      </c>
      <c r="F36" s="19">
        <v>2.2000000000000002</v>
      </c>
      <c r="G36" s="19">
        <v>37.299999999999997</v>
      </c>
      <c r="H36" s="19">
        <v>0.03</v>
      </c>
      <c r="I36" s="19">
        <v>11</v>
      </c>
      <c r="J36" s="19">
        <v>64</v>
      </c>
      <c r="K36" s="19">
        <v>3.15</v>
      </c>
      <c r="L36" s="19">
        <v>18</v>
      </c>
      <c r="M36" s="19">
        <v>18</v>
      </c>
      <c r="N36" s="19">
        <v>10</v>
      </c>
      <c r="O36" s="20">
        <v>0.67</v>
      </c>
    </row>
    <row r="37" spans="1:15" s="4" customFormat="1" ht="33" customHeight="1" x14ac:dyDescent="0.2">
      <c r="A37" s="34" t="s">
        <v>93</v>
      </c>
      <c r="B37" s="10" t="s">
        <v>94</v>
      </c>
      <c r="C37" s="13">
        <v>50</v>
      </c>
      <c r="D37" s="75">
        <v>14.4</v>
      </c>
      <c r="E37" s="75">
        <v>3.3</v>
      </c>
      <c r="F37" s="75">
        <v>10.1</v>
      </c>
      <c r="G37" s="75">
        <v>127.1</v>
      </c>
      <c r="H37" s="75">
        <v>0.05</v>
      </c>
      <c r="I37" s="75">
        <v>0.47</v>
      </c>
      <c r="J37" s="75">
        <v>4.7</v>
      </c>
      <c r="K37" s="75">
        <v>0</v>
      </c>
      <c r="L37" s="75">
        <v>22</v>
      </c>
      <c r="M37" s="75">
        <v>108</v>
      </c>
      <c r="N37" s="75">
        <v>48</v>
      </c>
      <c r="O37" s="75">
        <v>1</v>
      </c>
    </row>
    <row r="38" spans="1:15" x14ac:dyDescent="0.2">
      <c r="A38" s="34" t="s">
        <v>75</v>
      </c>
      <c r="B38" s="10" t="s">
        <v>36</v>
      </c>
      <c r="C38" s="13">
        <v>150</v>
      </c>
      <c r="D38" s="19">
        <v>3.58</v>
      </c>
      <c r="E38" s="19">
        <v>5.14</v>
      </c>
      <c r="F38" s="19">
        <v>14.57</v>
      </c>
      <c r="G38" s="19">
        <v>118.7</v>
      </c>
      <c r="H38" s="19">
        <v>0.03</v>
      </c>
      <c r="I38" s="19">
        <v>31</v>
      </c>
      <c r="J38" s="19">
        <v>132.97</v>
      </c>
      <c r="K38" s="19">
        <v>0.79</v>
      </c>
      <c r="L38" s="19">
        <v>81</v>
      </c>
      <c r="M38" s="19">
        <v>61</v>
      </c>
      <c r="N38" s="19">
        <v>32</v>
      </c>
      <c r="O38" s="20">
        <v>1</v>
      </c>
    </row>
    <row r="39" spans="1:15" x14ac:dyDescent="0.2">
      <c r="A39" s="34" t="s">
        <v>85</v>
      </c>
      <c r="B39" s="10" t="s">
        <v>59</v>
      </c>
      <c r="C39" s="13" t="s">
        <v>23</v>
      </c>
      <c r="D39" s="19">
        <v>0.6</v>
      </c>
      <c r="E39" s="19">
        <v>0</v>
      </c>
      <c r="F39" s="19">
        <v>22.7</v>
      </c>
      <c r="G39" s="19">
        <v>93.2</v>
      </c>
      <c r="H39" s="19">
        <v>0</v>
      </c>
      <c r="I39" s="19">
        <v>0</v>
      </c>
      <c r="J39" s="19">
        <v>0</v>
      </c>
      <c r="K39" s="19">
        <v>0</v>
      </c>
      <c r="L39" s="19">
        <v>0.1</v>
      </c>
      <c r="M39" s="19">
        <v>0</v>
      </c>
      <c r="N39" s="19">
        <v>0</v>
      </c>
      <c r="O39" s="20">
        <v>0.02</v>
      </c>
    </row>
    <row r="40" spans="1:15" x14ac:dyDescent="0.2">
      <c r="A40" s="34" t="s">
        <v>27</v>
      </c>
      <c r="B40" s="10" t="s">
        <v>86</v>
      </c>
      <c r="C40" s="13">
        <v>60</v>
      </c>
      <c r="D40" s="19">
        <v>3.9</v>
      </c>
      <c r="E40" s="19">
        <v>0.72</v>
      </c>
      <c r="F40" s="19">
        <v>26.16</v>
      </c>
      <c r="G40" s="19">
        <v>128.4</v>
      </c>
      <c r="H40" s="19">
        <v>0.11</v>
      </c>
      <c r="I40" s="19">
        <v>0</v>
      </c>
      <c r="J40" s="19">
        <v>0</v>
      </c>
      <c r="K40" s="19">
        <v>0.84</v>
      </c>
      <c r="L40" s="19">
        <v>21</v>
      </c>
      <c r="M40" s="19">
        <v>94.8</v>
      </c>
      <c r="N40" s="19">
        <v>28.2</v>
      </c>
      <c r="O40" s="20">
        <v>2.34</v>
      </c>
    </row>
    <row r="41" spans="1:15" s="1" customFormat="1" ht="13.5" thickBot="1" x14ac:dyDescent="0.25">
      <c r="A41" s="36"/>
      <c r="B41" s="12" t="s">
        <v>28</v>
      </c>
      <c r="C41" s="14"/>
      <c r="D41" s="21">
        <f t="shared" ref="D41:O41" si="2">SUM(D36:D40)</f>
        <v>22.880000000000003</v>
      </c>
      <c r="E41" s="21">
        <f t="shared" si="2"/>
        <v>12.16</v>
      </c>
      <c r="F41" s="21">
        <f t="shared" si="2"/>
        <v>75.73</v>
      </c>
      <c r="G41" s="21">
        <f t="shared" si="2"/>
        <v>504.69999999999993</v>
      </c>
      <c r="H41" s="21">
        <f t="shared" si="2"/>
        <v>0.22</v>
      </c>
      <c r="I41" s="21">
        <f t="shared" si="2"/>
        <v>42.47</v>
      </c>
      <c r="J41" s="21">
        <f t="shared" si="2"/>
        <v>201.67000000000002</v>
      </c>
      <c r="K41" s="21">
        <f t="shared" si="2"/>
        <v>4.78</v>
      </c>
      <c r="L41" s="21">
        <f t="shared" si="2"/>
        <v>142.1</v>
      </c>
      <c r="M41" s="21">
        <f t="shared" si="2"/>
        <v>281.8</v>
      </c>
      <c r="N41" s="21">
        <f t="shared" si="2"/>
        <v>118.2</v>
      </c>
      <c r="O41" s="22">
        <f t="shared" si="2"/>
        <v>5.0299999999999994</v>
      </c>
    </row>
    <row r="42" spans="1:15" s="1" customFormat="1" x14ac:dyDescent="0.2">
      <c r="A42" s="6"/>
      <c r="C42" s="3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</row>
    <row r="43" spans="1:15" s="1" customFormat="1" x14ac:dyDescent="0.2">
      <c r="A43" s="2" t="s">
        <v>0</v>
      </c>
      <c r="B43" s="1" t="s">
        <v>33</v>
      </c>
      <c r="C43" s="3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</row>
    <row r="44" spans="1:15" s="4" customFormat="1" ht="33" customHeight="1" x14ac:dyDescent="0.2">
      <c r="A44" s="80" t="s">
        <v>19</v>
      </c>
      <c r="B44" s="82" t="s">
        <v>21</v>
      </c>
      <c r="C44" s="3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</row>
    <row r="45" spans="1:15" s="5" customFormat="1" ht="13.5" thickBot="1" x14ac:dyDescent="0.25">
      <c r="A45" s="81"/>
      <c r="B45" s="93"/>
      <c r="C45" s="3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</row>
    <row r="46" spans="1:15" x14ac:dyDescent="0.2">
      <c r="A46" s="84" t="s">
        <v>1</v>
      </c>
      <c r="B46" s="94" t="s">
        <v>2</v>
      </c>
      <c r="C46" s="88" t="s">
        <v>14</v>
      </c>
      <c r="D46" s="90" t="s">
        <v>7</v>
      </c>
      <c r="E46" s="90"/>
      <c r="F46" s="90"/>
      <c r="G46" s="90" t="s">
        <v>3</v>
      </c>
      <c r="H46" s="90" t="s">
        <v>4</v>
      </c>
      <c r="I46" s="90"/>
      <c r="J46" s="90"/>
      <c r="K46" s="90"/>
      <c r="L46" s="90" t="s">
        <v>5</v>
      </c>
      <c r="M46" s="90"/>
      <c r="N46" s="90"/>
      <c r="O46" s="92"/>
    </row>
    <row r="47" spans="1:15" x14ac:dyDescent="0.2">
      <c r="A47" s="85"/>
      <c r="B47" s="95"/>
      <c r="C47" s="89"/>
      <c r="D47" s="17" t="s">
        <v>8</v>
      </c>
      <c r="E47" s="17" t="s">
        <v>6</v>
      </c>
      <c r="F47" s="17" t="s">
        <v>9</v>
      </c>
      <c r="G47" s="91"/>
      <c r="H47" s="17" t="s">
        <v>10</v>
      </c>
      <c r="I47" s="17" t="s">
        <v>11</v>
      </c>
      <c r="J47" s="17" t="s">
        <v>15</v>
      </c>
      <c r="K47" s="17" t="s">
        <v>16</v>
      </c>
      <c r="L47" s="17" t="s">
        <v>12</v>
      </c>
      <c r="M47" s="17" t="s">
        <v>17</v>
      </c>
      <c r="N47" s="17" t="s">
        <v>18</v>
      </c>
      <c r="O47" s="18" t="s">
        <v>13</v>
      </c>
    </row>
    <row r="48" spans="1:15" x14ac:dyDescent="0.2">
      <c r="A48" s="34"/>
      <c r="B48" s="24" t="s">
        <v>22</v>
      </c>
      <c r="C48" s="13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20"/>
    </row>
    <row r="49" spans="1:15" x14ac:dyDescent="0.2">
      <c r="A49" s="34" t="s">
        <v>73</v>
      </c>
      <c r="B49" s="10" t="s">
        <v>69</v>
      </c>
      <c r="C49" s="13">
        <v>60</v>
      </c>
      <c r="D49" s="19">
        <v>0.66</v>
      </c>
      <c r="E49" s="19">
        <v>0.12</v>
      </c>
      <c r="F49" s="19">
        <v>2.2799999999999998</v>
      </c>
      <c r="G49" s="19">
        <v>12.8</v>
      </c>
      <c r="H49" s="19">
        <v>0.04</v>
      </c>
      <c r="I49" s="19">
        <v>15</v>
      </c>
      <c r="J49" s="19">
        <v>79.8</v>
      </c>
      <c r="K49" s="19">
        <v>3.22</v>
      </c>
      <c r="L49" s="19">
        <v>8</v>
      </c>
      <c r="M49" s="19">
        <v>16</v>
      </c>
      <c r="N49" s="19">
        <v>12</v>
      </c>
      <c r="O49" s="20">
        <v>1</v>
      </c>
    </row>
    <row r="50" spans="1:15" x14ac:dyDescent="0.2">
      <c r="A50" s="34" t="s">
        <v>77</v>
      </c>
      <c r="B50" s="10" t="s">
        <v>39</v>
      </c>
      <c r="C50" s="13">
        <v>150</v>
      </c>
      <c r="D50" s="19">
        <v>6.55</v>
      </c>
      <c r="E50" s="19">
        <v>7.84</v>
      </c>
      <c r="F50" s="19">
        <v>37.08</v>
      </c>
      <c r="G50" s="19">
        <v>253.05</v>
      </c>
      <c r="H50" s="19">
        <v>0.21</v>
      </c>
      <c r="I50" s="19">
        <v>0</v>
      </c>
      <c r="J50" s="19">
        <v>0.04</v>
      </c>
      <c r="K50" s="19">
        <v>0.62</v>
      </c>
      <c r="L50" s="19">
        <v>14.25</v>
      </c>
      <c r="M50" s="19">
        <v>202.65</v>
      </c>
      <c r="N50" s="19">
        <v>135.30000000000001</v>
      </c>
      <c r="O50" s="20">
        <v>4.54</v>
      </c>
    </row>
    <row r="51" spans="1:15" x14ac:dyDescent="0.2">
      <c r="A51" s="34" t="s">
        <v>98</v>
      </c>
      <c r="B51" s="10" t="s">
        <v>97</v>
      </c>
      <c r="C51" s="13">
        <v>60</v>
      </c>
      <c r="D51" s="75">
        <v>14.4</v>
      </c>
      <c r="E51" s="75">
        <v>3.3</v>
      </c>
      <c r="F51" s="75">
        <v>10.1</v>
      </c>
      <c r="G51" s="75">
        <v>127.1</v>
      </c>
      <c r="H51" s="75">
        <v>0.05</v>
      </c>
      <c r="I51" s="75">
        <v>0.47</v>
      </c>
      <c r="J51" s="75">
        <v>4.7</v>
      </c>
      <c r="K51" s="75">
        <v>0</v>
      </c>
      <c r="L51" s="75">
        <v>22</v>
      </c>
      <c r="M51" s="75">
        <v>108</v>
      </c>
      <c r="N51" s="75">
        <v>48</v>
      </c>
      <c r="O51" s="75">
        <v>1</v>
      </c>
    </row>
    <row r="52" spans="1:15" ht="25.5" x14ac:dyDescent="0.2">
      <c r="A52" s="34"/>
      <c r="B52" s="42" t="s">
        <v>62</v>
      </c>
      <c r="C52" s="13">
        <v>200</v>
      </c>
      <c r="D52" s="19">
        <v>1</v>
      </c>
      <c r="E52" s="19">
        <v>1</v>
      </c>
      <c r="F52" s="19">
        <v>10</v>
      </c>
      <c r="G52" s="19">
        <v>92</v>
      </c>
      <c r="H52" s="19">
        <v>0.02</v>
      </c>
      <c r="I52" s="19">
        <v>4</v>
      </c>
      <c r="J52" s="19">
        <v>0</v>
      </c>
      <c r="K52" s="19">
        <v>0.02</v>
      </c>
      <c r="L52" s="19">
        <v>14</v>
      </c>
      <c r="M52" s="19">
        <v>1.4</v>
      </c>
      <c r="N52" s="19">
        <v>0.8</v>
      </c>
      <c r="O52" s="20">
        <v>2.8</v>
      </c>
    </row>
    <row r="53" spans="1:15" s="1" customFormat="1" x14ac:dyDescent="0.2">
      <c r="A53" s="34" t="s">
        <v>24</v>
      </c>
      <c r="B53" s="10" t="s">
        <v>86</v>
      </c>
      <c r="C53" s="13">
        <v>60</v>
      </c>
      <c r="D53" s="19">
        <v>3.9</v>
      </c>
      <c r="E53" s="19">
        <v>0.72</v>
      </c>
      <c r="F53" s="19">
        <v>26.16</v>
      </c>
      <c r="G53" s="19">
        <v>128.4</v>
      </c>
      <c r="H53" s="19">
        <v>0.11</v>
      </c>
      <c r="I53" s="19">
        <v>0</v>
      </c>
      <c r="J53" s="19">
        <v>0</v>
      </c>
      <c r="K53" s="19">
        <v>0.84</v>
      </c>
      <c r="L53" s="19">
        <v>21</v>
      </c>
      <c r="M53" s="19">
        <v>94.8</v>
      </c>
      <c r="N53" s="19">
        <v>28.2</v>
      </c>
      <c r="O53" s="20">
        <v>2.34</v>
      </c>
    </row>
    <row r="54" spans="1:15" s="5" customFormat="1" ht="13.5" thickBot="1" x14ac:dyDescent="0.25">
      <c r="A54" s="36"/>
      <c r="B54" s="12" t="s">
        <v>28</v>
      </c>
      <c r="C54" s="14"/>
      <c r="D54" s="21">
        <f t="shared" ref="D54:O54" si="3">SUM(D49:D53)</f>
        <v>26.509999999999998</v>
      </c>
      <c r="E54" s="21">
        <f t="shared" si="3"/>
        <v>12.98</v>
      </c>
      <c r="F54" s="21">
        <f t="shared" si="3"/>
        <v>85.62</v>
      </c>
      <c r="G54" s="21">
        <f t="shared" si="3"/>
        <v>613.35</v>
      </c>
      <c r="H54" s="21">
        <f t="shared" si="3"/>
        <v>0.43</v>
      </c>
      <c r="I54" s="21">
        <f t="shared" si="3"/>
        <v>19.47</v>
      </c>
      <c r="J54" s="21">
        <f t="shared" si="3"/>
        <v>84.54</v>
      </c>
      <c r="K54" s="21">
        <f t="shared" si="3"/>
        <v>4.7</v>
      </c>
      <c r="L54" s="21">
        <f t="shared" si="3"/>
        <v>79.25</v>
      </c>
      <c r="M54" s="21">
        <f t="shared" si="3"/>
        <v>422.84999999999997</v>
      </c>
      <c r="N54" s="21">
        <f t="shared" si="3"/>
        <v>224.3</v>
      </c>
      <c r="O54" s="22">
        <f t="shared" si="3"/>
        <v>11.68</v>
      </c>
    </row>
    <row r="55" spans="1:15" x14ac:dyDescent="0.2">
      <c r="A55" s="6"/>
      <c r="B55" s="1"/>
      <c r="C55" s="3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</row>
    <row r="56" spans="1:15" x14ac:dyDescent="0.2">
      <c r="A56" s="2" t="s">
        <v>0</v>
      </c>
      <c r="B56" s="1" t="s">
        <v>34</v>
      </c>
      <c r="C56" s="3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</row>
    <row r="57" spans="1:15" x14ac:dyDescent="0.2">
      <c r="A57" s="80" t="s">
        <v>19</v>
      </c>
      <c r="B57" s="82" t="s">
        <v>21</v>
      </c>
      <c r="C57" s="3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</row>
    <row r="58" spans="1:15" s="7" customFormat="1" ht="13.5" thickBot="1" x14ac:dyDescent="0.25">
      <c r="A58" s="81"/>
      <c r="B58" s="93"/>
      <c r="C58" s="3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</row>
    <row r="59" spans="1:15" s="1" customFormat="1" x14ac:dyDescent="0.2">
      <c r="A59" s="84" t="s">
        <v>1</v>
      </c>
      <c r="B59" s="94" t="s">
        <v>2</v>
      </c>
      <c r="C59" s="88" t="s">
        <v>14</v>
      </c>
      <c r="D59" s="90" t="s">
        <v>7</v>
      </c>
      <c r="E59" s="90"/>
      <c r="F59" s="90"/>
      <c r="G59" s="90" t="s">
        <v>3</v>
      </c>
      <c r="H59" s="90" t="s">
        <v>4</v>
      </c>
      <c r="I59" s="90"/>
      <c r="J59" s="90"/>
      <c r="K59" s="90"/>
      <c r="L59" s="90" t="s">
        <v>5</v>
      </c>
      <c r="M59" s="90"/>
      <c r="N59" s="90"/>
      <c r="O59" s="92"/>
    </row>
    <row r="60" spans="1:15" s="1" customFormat="1" x14ac:dyDescent="0.2">
      <c r="A60" s="85"/>
      <c r="B60" s="95"/>
      <c r="C60" s="89"/>
      <c r="D60" s="17" t="s">
        <v>8</v>
      </c>
      <c r="E60" s="17" t="s">
        <v>6</v>
      </c>
      <c r="F60" s="17" t="s">
        <v>9</v>
      </c>
      <c r="G60" s="91"/>
      <c r="H60" s="17" t="s">
        <v>10</v>
      </c>
      <c r="I60" s="17" t="s">
        <v>11</v>
      </c>
      <c r="J60" s="17" t="s">
        <v>15</v>
      </c>
      <c r="K60" s="17" t="s">
        <v>16</v>
      </c>
      <c r="L60" s="17" t="s">
        <v>12</v>
      </c>
      <c r="M60" s="17" t="s">
        <v>17</v>
      </c>
      <c r="N60" s="17" t="s">
        <v>18</v>
      </c>
      <c r="O60" s="18" t="s">
        <v>13</v>
      </c>
    </row>
    <row r="61" spans="1:15" s="4" customFormat="1" ht="33" customHeight="1" x14ac:dyDescent="0.2">
      <c r="A61" s="34"/>
      <c r="B61" s="24" t="s">
        <v>22</v>
      </c>
      <c r="C61" s="13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20"/>
    </row>
    <row r="62" spans="1:15" x14ac:dyDescent="0.2">
      <c r="A62" s="34" t="s">
        <v>81</v>
      </c>
      <c r="B62" s="10" t="s">
        <v>68</v>
      </c>
      <c r="C62" s="13">
        <v>60</v>
      </c>
      <c r="D62" s="19">
        <v>0.4</v>
      </c>
      <c r="E62" s="19">
        <v>3</v>
      </c>
      <c r="F62" s="19">
        <v>2.2000000000000002</v>
      </c>
      <c r="G62" s="19">
        <v>37.299999999999997</v>
      </c>
      <c r="H62" s="19">
        <v>0.03</v>
      </c>
      <c r="I62" s="19">
        <v>11</v>
      </c>
      <c r="J62" s="19">
        <v>64</v>
      </c>
      <c r="K62" s="19">
        <v>3.15</v>
      </c>
      <c r="L62" s="19">
        <v>18</v>
      </c>
      <c r="M62" s="19">
        <v>18</v>
      </c>
      <c r="N62" s="19">
        <v>10</v>
      </c>
      <c r="O62" s="20">
        <v>0.67</v>
      </c>
    </row>
    <row r="63" spans="1:15" x14ac:dyDescent="0.2">
      <c r="A63" s="34" t="s">
        <v>95</v>
      </c>
      <c r="B63" s="68" t="s">
        <v>96</v>
      </c>
      <c r="C63" s="13">
        <v>80</v>
      </c>
      <c r="D63" s="19">
        <v>10.5</v>
      </c>
      <c r="E63" s="19">
        <v>6.1</v>
      </c>
      <c r="F63" s="19">
        <v>2.2999999999999998</v>
      </c>
      <c r="G63" s="19">
        <v>106.7</v>
      </c>
      <c r="H63" s="19">
        <v>7.0000000000000007E-2</v>
      </c>
      <c r="I63" s="19">
        <v>0.9</v>
      </c>
      <c r="J63" s="19">
        <v>7.2</v>
      </c>
      <c r="K63" s="19">
        <v>0</v>
      </c>
      <c r="L63" s="19">
        <v>55</v>
      </c>
      <c r="M63" s="19">
        <v>162</v>
      </c>
      <c r="N63" s="19">
        <v>36</v>
      </c>
      <c r="O63" s="20">
        <v>0.6</v>
      </c>
    </row>
    <row r="64" spans="1:15" x14ac:dyDescent="0.2">
      <c r="A64" s="58" t="s">
        <v>76</v>
      </c>
      <c r="B64" s="53" t="s">
        <v>32</v>
      </c>
      <c r="C64" s="55">
        <v>150</v>
      </c>
      <c r="D64" s="56">
        <v>3.06</v>
      </c>
      <c r="E64" s="56">
        <v>6.06</v>
      </c>
      <c r="F64" s="56">
        <v>19.77</v>
      </c>
      <c r="G64" s="56">
        <v>145.80000000000001</v>
      </c>
      <c r="H64" s="56">
        <v>0.12</v>
      </c>
      <c r="I64" s="56">
        <v>10</v>
      </c>
      <c r="J64" s="56">
        <v>32.08</v>
      </c>
      <c r="K64" s="56">
        <v>0.15</v>
      </c>
      <c r="L64" s="56">
        <v>39</v>
      </c>
      <c r="M64" s="56">
        <v>84</v>
      </c>
      <c r="N64" s="56">
        <v>28.5</v>
      </c>
      <c r="O64" s="57">
        <v>1.05</v>
      </c>
    </row>
    <row r="65" spans="1:15" x14ac:dyDescent="0.2">
      <c r="A65" s="34" t="s">
        <v>85</v>
      </c>
      <c r="B65" s="10" t="s">
        <v>59</v>
      </c>
      <c r="C65" s="13" t="s">
        <v>23</v>
      </c>
      <c r="D65" s="19">
        <v>0.6</v>
      </c>
      <c r="E65" s="19">
        <v>0</v>
      </c>
      <c r="F65" s="19">
        <v>22.7</v>
      </c>
      <c r="G65" s="19">
        <v>93.2</v>
      </c>
      <c r="H65" s="19">
        <v>0</v>
      </c>
      <c r="I65" s="19">
        <v>0</v>
      </c>
      <c r="J65" s="19">
        <v>0</v>
      </c>
      <c r="K65" s="19">
        <v>0</v>
      </c>
      <c r="L65" s="19">
        <v>0.1</v>
      </c>
      <c r="M65" s="19">
        <v>0</v>
      </c>
      <c r="N65" s="19">
        <v>0</v>
      </c>
      <c r="O65" s="20">
        <v>0.02</v>
      </c>
    </row>
    <row r="66" spans="1:15" s="7" customFormat="1" x14ac:dyDescent="0.2">
      <c r="A66" s="34" t="s">
        <v>27</v>
      </c>
      <c r="B66" s="10" t="s">
        <v>86</v>
      </c>
      <c r="C66" s="13">
        <v>60</v>
      </c>
      <c r="D66" s="19">
        <v>3.9</v>
      </c>
      <c r="E66" s="19">
        <v>0.72</v>
      </c>
      <c r="F66" s="19">
        <v>26.16</v>
      </c>
      <c r="G66" s="19">
        <v>128.4</v>
      </c>
      <c r="H66" s="19">
        <v>0.11</v>
      </c>
      <c r="I66" s="19">
        <v>0</v>
      </c>
      <c r="J66" s="19">
        <v>0</v>
      </c>
      <c r="K66" s="19">
        <v>0.84</v>
      </c>
      <c r="L66" s="19">
        <v>21</v>
      </c>
      <c r="M66" s="19">
        <v>94.8</v>
      </c>
      <c r="N66" s="19">
        <v>28.2</v>
      </c>
      <c r="O66" s="20">
        <v>2.34</v>
      </c>
    </row>
    <row r="67" spans="1:15" s="1" customFormat="1" x14ac:dyDescent="0.2">
      <c r="A67" s="36"/>
      <c r="B67" s="24" t="s">
        <v>28</v>
      </c>
      <c r="C67" s="31"/>
      <c r="D67" s="32">
        <f t="shared" ref="D67:O67" si="4">SUM(D62:D66)</f>
        <v>18.46</v>
      </c>
      <c r="E67" s="32">
        <f t="shared" si="4"/>
        <v>15.88</v>
      </c>
      <c r="F67" s="32">
        <f t="shared" si="4"/>
        <v>73.13</v>
      </c>
      <c r="G67" s="32">
        <f t="shared" si="4"/>
        <v>511.4</v>
      </c>
      <c r="H67" s="32">
        <f t="shared" si="4"/>
        <v>0.33</v>
      </c>
      <c r="I67" s="32">
        <f t="shared" si="4"/>
        <v>21.9</v>
      </c>
      <c r="J67" s="32">
        <f t="shared" si="4"/>
        <v>103.28</v>
      </c>
      <c r="K67" s="32">
        <f t="shared" si="4"/>
        <v>4.1399999999999997</v>
      </c>
      <c r="L67" s="32">
        <f t="shared" si="4"/>
        <v>133.1</v>
      </c>
      <c r="M67" s="32">
        <f t="shared" si="4"/>
        <v>358.8</v>
      </c>
      <c r="N67" s="32">
        <f t="shared" si="4"/>
        <v>102.7</v>
      </c>
      <c r="O67" s="33">
        <f t="shared" si="4"/>
        <v>4.68</v>
      </c>
    </row>
    <row r="68" spans="1:15" x14ac:dyDescent="0.2">
      <c r="A68" s="2" t="s">
        <v>0</v>
      </c>
      <c r="B68" s="1" t="s">
        <v>35</v>
      </c>
      <c r="C68" s="3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</row>
    <row r="69" spans="1:15" x14ac:dyDescent="0.2">
      <c r="A69" s="80" t="s">
        <v>19</v>
      </c>
      <c r="B69" s="82" t="s">
        <v>21</v>
      </c>
      <c r="C69" s="3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</row>
    <row r="70" spans="1:15" ht="13.5" thickBot="1" x14ac:dyDescent="0.25">
      <c r="A70" s="81"/>
      <c r="B70" s="83"/>
      <c r="C70" s="3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</row>
    <row r="71" spans="1:15" x14ac:dyDescent="0.2">
      <c r="A71" s="84" t="s">
        <v>1</v>
      </c>
      <c r="B71" s="86" t="s">
        <v>2</v>
      </c>
      <c r="C71" s="88" t="s">
        <v>14</v>
      </c>
      <c r="D71" s="90" t="s">
        <v>7</v>
      </c>
      <c r="E71" s="90"/>
      <c r="F71" s="90"/>
      <c r="G71" s="90" t="s">
        <v>3</v>
      </c>
      <c r="H71" s="90" t="s">
        <v>4</v>
      </c>
      <c r="I71" s="90"/>
      <c r="J71" s="90"/>
      <c r="K71" s="90"/>
      <c r="L71" s="90" t="s">
        <v>5</v>
      </c>
      <c r="M71" s="90"/>
      <c r="N71" s="90"/>
      <c r="O71" s="92"/>
    </row>
    <row r="72" spans="1:15" x14ac:dyDescent="0.2">
      <c r="A72" s="85"/>
      <c r="B72" s="87"/>
      <c r="C72" s="89"/>
      <c r="D72" s="17" t="s">
        <v>8</v>
      </c>
      <c r="E72" s="17" t="s">
        <v>6</v>
      </c>
      <c r="F72" s="17" t="s">
        <v>9</v>
      </c>
      <c r="G72" s="91"/>
      <c r="H72" s="17" t="s">
        <v>10</v>
      </c>
      <c r="I72" s="17" t="s">
        <v>11</v>
      </c>
      <c r="J72" s="17" t="s">
        <v>15</v>
      </c>
      <c r="K72" s="17" t="s">
        <v>16</v>
      </c>
      <c r="L72" s="17" t="s">
        <v>12</v>
      </c>
      <c r="M72" s="17" t="s">
        <v>17</v>
      </c>
      <c r="N72" s="17" t="s">
        <v>18</v>
      </c>
      <c r="O72" s="18" t="s">
        <v>13</v>
      </c>
    </row>
    <row r="73" spans="1:15" s="7" customFormat="1" x14ac:dyDescent="0.2">
      <c r="A73" s="34"/>
      <c r="B73" s="24" t="s">
        <v>22</v>
      </c>
      <c r="C73" s="13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20"/>
    </row>
    <row r="74" spans="1:15" x14ac:dyDescent="0.2">
      <c r="A74" s="34" t="s">
        <v>82</v>
      </c>
      <c r="B74" s="10" t="s">
        <v>66</v>
      </c>
      <c r="C74" s="13">
        <v>60</v>
      </c>
      <c r="D74" s="19">
        <v>1.5</v>
      </c>
      <c r="E74" s="19">
        <v>6</v>
      </c>
      <c r="F74" s="19">
        <v>6.8</v>
      </c>
      <c r="G74" s="19">
        <v>87.5</v>
      </c>
      <c r="H74" s="19">
        <v>0</v>
      </c>
      <c r="I74" s="19">
        <v>39</v>
      </c>
      <c r="J74" s="19">
        <v>96</v>
      </c>
      <c r="K74" s="19">
        <v>3.15</v>
      </c>
      <c r="L74" s="19">
        <v>42</v>
      </c>
      <c r="M74" s="19">
        <v>30</v>
      </c>
      <c r="N74" s="19">
        <v>15</v>
      </c>
      <c r="O74" s="20">
        <v>0.89</v>
      </c>
    </row>
    <row r="75" spans="1:15" x14ac:dyDescent="0.2">
      <c r="A75" s="9" t="s">
        <v>89</v>
      </c>
      <c r="B75" s="74" t="s">
        <v>88</v>
      </c>
      <c r="C75" s="75">
        <v>50</v>
      </c>
      <c r="D75" s="75">
        <v>14.4</v>
      </c>
      <c r="E75" s="75">
        <v>3.3</v>
      </c>
      <c r="F75" s="75">
        <v>10.1</v>
      </c>
      <c r="G75" s="75">
        <v>127.1</v>
      </c>
      <c r="H75" s="75">
        <v>0.05</v>
      </c>
      <c r="I75" s="75">
        <v>0.47</v>
      </c>
      <c r="J75" s="75">
        <v>4.7</v>
      </c>
      <c r="K75" s="75">
        <v>0</v>
      </c>
      <c r="L75" s="75">
        <v>22</v>
      </c>
      <c r="M75" s="75">
        <v>108</v>
      </c>
      <c r="N75" s="75">
        <v>48</v>
      </c>
      <c r="O75" s="75">
        <v>1</v>
      </c>
    </row>
    <row r="76" spans="1:15" x14ac:dyDescent="0.2">
      <c r="A76" s="34" t="s">
        <v>84</v>
      </c>
      <c r="B76" s="10" t="s">
        <v>58</v>
      </c>
      <c r="C76" s="13">
        <v>150</v>
      </c>
      <c r="D76" s="19">
        <v>3.6</v>
      </c>
      <c r="E76" s="19">
        <v>5.2</v>
      </c>
      <c r="F76" s="19">
        <v>38</v>
      </c>
      <c r="G76" s="19">
        <v>213.5</v>
      </c>
      <c r="H76" s="19">
        <v>0</v>
      </c>
      <c r="I76" s="19">
        <v>0</v>
      </c>
      <c r="J76" s="19">
        <v>34</v>
      </c>
      <c r="K76" s="19">
        <v>0.1</v>
      </c>
      <c r="L76" s="19">
        <v>17</v>
      </c>
      <c r="M76" s="19">
        <v>54</v>
      </c>
      <c r="N76" s="19">
        <v>12</v>
      </c>
      <c r="O76" s="20">
        <v>0.8</v>
      </c>
    </row>
    <row r="77" spans="1:15" x14ac:dyDescent="0.2">
      <c r="A77" s="34"/>
      <c r="B77" s="10" t="s">
        <v>67</v>
      </c>
      <c r="C77" s="13">
        <v>75</v>
      </c>
      <c r="D77" s="19">
        <v>0.3</v>
      </c>
      <c r="E77" s="19">
        <v>0.3</v>
      </c>
      <c r="F77" s="19">
        <v>6.7</v>
      </c>
      <c r="G77" s="19">
        <v>30.3</v>
      </c>
      <c r="H77" s="19"/>
      <c r="I77" s="19"/>
      <c r="J77" s="19"/>
      <c r="K77" s="19"/>
      <c r="L77" s="19"/>
      <c r="M77" s="19"/>
      <c r="N77" s="19"/>
      <c r="O77" s="20"/>
    </row>
    <row r="78" spans="1:15" x14ac:dyDescent="0.2">
      <c r="A78" s="34" t="s">
        <v>80</v>
      </c>
      <c r="B78" s="10" t="s">
        <v>57</v>
      </c>
      <c r="C78" s="13">
        <v>200</v>
      </c>
      <c r="D78" s="19">
        <v>0.1</v>
      </c>
      <c r="E78" s="19">
        <v>0</v>
      </c>
      <c r="F78" s="19">
        <v>15.2</v>
      </c>
      <c r="G78" s="19">
        <v>61</v>
      </c>
      <c r="H78" s="19">
        <v>0</v>
      </c>
      <c r="I78" s="19">
        <v>2.8</v>
      </c>
      <c r="J78" s="19">
        <v>0</v>
      </c>
      <c r="K78" s="19">
        <v>0</v>
      </c>
      <c r="L78" s="19">
        <v>14.2</v>
      </c>
      <c r="M78" s="19">
        <v>4</v>
      </c>
      <c r="N78" s="19">
        <v>2</v>
      </c>
      <c r="O78" s="20">
        <v>0.4</v>
      </c>
    </row>
    <row r="79" spans="1:15" x14ac:dyDescent="0.2">
      <c r="A79" s="34" t="s">
        <v>24</v>
      </c>
      <c r="B79" s="10" t="s">
        <v>86</v>
      </c>
      <c r="C79" s="13">
        <v>60</v>
      </c>
      <c r="D79" s="19">
        <v>3.9</v>
      </c>
      <c r="E79" s="19">
        <v>0.72</v>
      </c>
      <c r="F79" s="19">
        <v>26.16</v>
      </c>
      <c r="G79" s="19">
        <v>128.4</v>
      </c>
      <c r="H79" s="19">
        <v>0.11</v>
      </c>
      <c r="I79" s="19">
        <v>0</v>
      </c>
      <c r="J79" s="19">
        <v>0</v>
      </c>
      <c r="K79" s="19">
        <v>0.84</v>
      </c>
      <c r="L79" s="19">
        <v>21</v>
      </c>
      <c r="M79" s="19">
        <v>94.8</v>
      </c>
      <c r="N79" s="19">
        <v>28.2</v>
      </c>
      <c r="O79" s="20">
        <v>2.34</v>
      </c>
    </row>
    <row r="80" spans="1:15" ht="13.5" thickBot="1" x14ac:dyDescent="0.25">
      <c r="A80" s="34"/>
      <c r="B80" s="12" t="s">
        <v>28</v>
      </c>
      <c r="C80" s="14"/>
      <c r="D80" s="21">
        <f t="shared" ref="D80:O80" si="5">SUM(D74:D79)</f>
        <v>23.8</v>
      </c>
      <c r="E80" s="21">
        <f t="shared" si="5"/>
        <v>15.520000000000001</v>
      </c>
      <c r="F80" s="21">
        <f t="shared" si="5"/>
        <v>102.96</v>
      </c>
      <c r="G80" s="21">
        <f t="shared" si="5"/>
        <v>647.80000000000007</v>
      </c>
      <c r="H80" s="21">
        <f t="shared" si="5"/>
        <v>0.16</v>
      </c>
      <c r="I80" s="21">
        <f t="shared" si="5"/>
        <v>42.269999999999996</v>
      </c>
      <c r="J80" s="21">
        <f t="shared" si="5"/>
        <v>134.69999999999999</v>
      </c>
      <c r="K80" s="21">
        <f t="shared" si="5"/>
        <v>4.09</v>
      </c>
      <c r="L80" s="21">
        <f t="shared" si="5"/>
        <v>116.2</v>
      </c>
      <c r="M80" s="21">
        <f t="shared" si="5"/>
        <v>290.8</v>
      </c>
      <c r="N80" s="21">
        <f t="shared" si="5"/>
        <v>105.2</v>
      </c>
      <c r="O80" s="22">
        <f t="shared" si="5"/>
        <v>5.43</v>
      </c>
    </row>
    <row r="81" spans="1:15" x14ac:dyDescent="0.2">
      <c r="A81" s="6"/>
      <c r="B81" s="1"/>
      <c r="C81" s="3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</row>
    <row r="82" spans="1:15" x14ac:dyDescent="0.2">
      <c r="A82" s="2" t="s">
        <v>0</v>
      </c>
      <c r="B82" s="1" t="s">
        <v>37</v>
      </c>
      <c r="C82" s="3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</row>
    <row r="83" spans="1:15" x14ac:dyDescent="0.2">
      <c r="A83" s="80" t="s">
        <v>19</v>
      </c>
      <c r="B83" s="82" t="s">
        <v>21</v>
      </c>
      <c r="C83" s="3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</row>
    <row r="84" spans="1:15" ht="13.5" thickBot="1" x14ac:dyDescent="0.25">
      <c r="A84" s="81"/>
      <c r="B84" s="93"/>
      <c r="C84" s="3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</row>
    <row r="85" spans="1:15" x14ac:dyDescent="0.2">
      <c r="A85" s="84" t="s">
        <v>1</v>
      </c>
      <c r="B85" s="94" t="s">
        <v>2</v>
      </c>
      <c r="C85" s="88" t="s">
        <v>14</v>
      </c>
      <c r="D85" s="90" t="s">
        <v>7</v>
      </c>
      <c r="E85" s="90"/>
      <c r="F85" s="90"/>
      <c r="G85" s="90" t="s">
        <v>3</v>
      </c>
      <c r="H85" s="90" t="s">
        <v>4</v>
      </c>
      <c r="I85" s="90"/>
      <c r="J85" s="90"/>
      <c r="K85" s="90"/>
      <c r="L85" s="90" t="s">
        <v>5</v>
      </c>
      <c r="M85" s="90"/>
      <c r="N85" s="90"/>
      <c r="O85" s="92"/>
    </row>
    <row r="86" spans="1:15" x14ac:dyDescent="0.2">
      <c r="A86" s="85"/>
      <c r="B86" s="95"/>
      <c r="C86" s="89"/>
      <c r="D86" s="17" t="s">
        <v>8</v>
      </c>
      <c r="E86" s="17" t="s">
        <v>6</v>
      </c>
      <c r="F86" s="17" t="s">
        <v>9</v>
      </c>
      <c r="G86" s="91"/>
      <c r="H86" s="17" t="s">
        <v>10</v>
      </c>
      <c r="I86" s="17" t="s">
        <v>11</v>
      </c>
      <c r="J86" s="17" t="s">
        <v>15</v>
      </c>
      <c r="K86" s="17" t="s">
        <v>16</v>
      </c>
      <c r="L86" s="17" t="s">
        <v>12</v>
      </c>
      <c r="M86" s="17" t="s">
        <v>17</v>
      </c>
      <c r="N86" s="17" t="s">
        <v>18</v>
      </c>
      <c r="O86" s="18" t="s">
        <v>13</v>
      </c>
    </row>
    <row r="87" spans="1:15" x14ac:dyDescent="0.2">
      <c r="A87" s="34"/>
      <c r="B87" s="24" t="s">
        <v>22</v>
      </c>
      <c r="C87" s="13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20"/>
    </row>
    <row r="88" spans="1:15" x14ac:dyDescent="0.2">
      <c r="A88" s="34">
        <v>10</v>
      </c>
      <c r="B88" s="10" t="s">
        <v>64</v>
      </c>
      <c r="C88" s="13">
        <v>60</v>
      </c>
      <c r="D88" s="19">
        <v>0.48</v>
      </c>
      <c r="E88" s="19">
        <v>0.06</v>
      </c>
      <c r="F88" s="19">
        <v>1.5</v>
      </c>
      <c r="G88" s="19">
        <v>8.5</v>
      </c>
      <c r="H88" s="19">
        <v>0.02</v>
      </c>
      <c r="I88" s="19">
        <v>6</v>
      </c>
      <c r="J88" s="19">
        <v>0</v>
      </c>
      <c r="K88" s="19">
        <v>0</v>
      </c>
      <c r="L88" s="19">
        <v>14</v>
      </c>
      <c r="M88" s="19">
        <v>25</v>
      </c>
      <c r="N88" s="19">
        <v>8</v>
      </c>
      <c r="O88" s="20">
        <v>0</v>
      </c>
    </row>
    <row r="89" spans="1:15" x14ac:dyDescent="0.2">
      <c r="A89" s="34" t="s">
        <v>90</v>
      </c>
      <c r="B89" s="10" t="s">
        <v>91</v>
      </c>
      <c r="C89" s="13">
        <v>200</v>
      </c>
      <c r="D89" s="19">
        <v>27.3</v>
      </c>
      <c r="E89" s="19">
        <v>8.1</v>
      </c>
      <c r="F89" s="19">
        <v>33.200000000000003</v>
      </c>
      <c r="G89" s="19">
        <v>314.60000000000002</v>
      </c>
      <c r="H89" s="19">
        <v>0.08</v>
      </c>
      <c r="I89" s="19">
        <v>2.36</v>
      </c>
      <c r="J89" s="19">
        <v>147</v>
      </c>
      <c r="K89" s="19">
        <v>0</v>
      </c>
      <c r="L89" s="19">
        <v>20</v>
      </c>
      <c r="M89" s="19">
        <v>234</v>
      </c>
      <c r="N89" s="19">
        <v>108</v>
      </c>
      <c r="O89" s="20">
        <v>2</v>
      </c>
    </row>
    <row r="90" spans="1:15" x14ac:dyDescent="0.2">
      <c r="A90" s="34" t="s">
        <v>80</v>
      </c>
      <c r="B90" s="10" t="s">
        <v>57</v>
      </c>
      <c r="C90" s="13" t="s">
        <v>23</v>
      </c>
      <c r="D90" s="19">
        <v>0.1</v>
      </c>
      <c r="E90" s="19">
        <v>0</v>
      </c>
      <c r="F90" s="19">
        <v>15</v>
      </c>
      <c r="G90" s="19">
        <v>60</v>
      </c>
      <c r="H90" s="19">
        <v>0</v>
      </c>
      <c r="I90" s="19">
        <v>0</v>
      </c>
      <c r="J90" s="19">
        <v>0</v>
      </c>
      <c r="K90" s="19">
        <v>0</v>
      </c>
      <c r="L90" s="19">
        <v>11</v>
      </c>
      <c r="M90" s="19">
        <v>3</v>
      </c>
      <c r="N90" s="19">
        <v>1</v>
      </c>
      <c r="O90" s="20">
        <v>0.3</v>
      </c>
    </row>
    <row r="91" spans="1:15" x14ac:dyDescent="0.2">
      <c r="A91" s="34" t="s">
        <v>27</v>
      </c>
      <c r="B91" s="10" t="s">
        <v>63</v>
      </c>
      <c r="C91" s="13">
        <v>60</v>
      </c>
      <c r="D91" s="19">
        <v>3.9</v>
      </c>
      <c r="E91" s="19">
        <v>0.72</v>
      </c>
      <c r="F91" s="19">
        <v>26.16</v>
      </c>
      <c r="G91" s="19">
        <v>128.4</v>
      </c>
      <c r="H91" s="19">
        <v>0.11</v>
      </c>
      <c r="I91" s="19">
        <v>0</v>
      </c>
      <c r="J91" s="19">
        <v>0</v>
      </c>
      <c r="K91" s="19">
        <v>0.84</v>
      </c>
      <c r="L91" s="19">
        <v>21</v>
      </c>
      <c r="M91" s="19">
        <v>94.8</v>
      </c>
      <c r="N91" s="19">
        <v>28.2</v>
      </c>
      <c r="O91" s="20">
        <v>2.34</v>
      </c>
    </row>
    <row r="92" spans="1:15" ht="13.5" thickBot="1" x14ac:dyDescent="0.25">
      <c r="A92" s="34"/>
      <c r="B92" s="12" t="s">
        <v>28</v>
      </c>
      <c r="C92" s="14"/>
      <c r="D92" s="21">
        <f t="shared" ref="D92:O92" si="6">SUM(D88:D91)</f>
        <v>31.78</v>
      </c>
      <c r="E92" s="21">
        <f t="shared" si="6"/>
        <v>8.8800000000000008</v>
      </c>
      <c r="F92" s="21">
        <f t="shared" si="6"/>
        <v>75.86</v>
      </c>
      <c r="G92" s="21">
        <f t="shared" si="6"/>
        <v>511.5</v>
      </c>
      <c r="H92" s="21">
        <f t="shared" si="6"/>
        <v>0.21000000000000002</v>
      </c>
      <c r="I92" s="21">
        <f t="shared" si="6"/>
        <v>8.36</v>
      </c>
      <c r="J92" s="21">
        <f t="shared" si="6"/>
        <v>147</v>
      </c>
      <c r="K92" s="21">
        <f t="shared" si="6"/>
        <v>0.84</v>
      </c>
      <c r="L92" s="21">
        <f t="shared" si="6"/>
        <v>66</v>
      </c>
      <c r="M92" s="21">
        <f t="shared" si="6"/>
        <v>356.8</v>
      </c>
      <c r="N92" s="21">
        <f t="shared" si="6"/>
        <v>145.19999999999999</v>
      </c>
      <c r="O92" s="22">
        <f t="shared" si="6"/>
        <v>4.6399999999999997</v>
      </c>
    </row>
    <row r="93" spans="1:15" x14ac:dyDescent="0.2">
      <c r="A93" s="6"/>
      <c r="B93" s="1"/>
      <c r="C93" s="3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</row>
    <row r="94" spans="1:15" x14ac:dyDescent="0.2">
      <c r="A94" s="6"/>
      <c r="B94" s="1"/>
      <c r="C94" s="3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</row>
    <row r="95" spans="1:15" x14ac:dyDescent="0.2">
      <c r="A95" s="2" t="s">
        <v>0</v>
      </c>
      <c r="B95" s="1" t="s">
        <v>38</v>
      </c>
      <c r="C95" s="3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</row>
    <row r="96" spans="1:15" x14ac:dyDescent="0.2">
      <c r="A96" s="80" t="s">
        <v>19</v>
      </c>
      <c r="B96" s="82" t="s">
        <v>21</v>
      </c>
      <c r="C96" s="3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</row>
    <row r="97" spans="1:15" ht="13.5" thickBot="1" x14ac:dyDescent="0.25">
      <c r="A97" s="81"/>
      <c r="B97" s="93"/>
      <c r="C97" s="3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</row>
    <row r="98" spans="1:15" x14ac:dyDescent="0.2">
      <c r="A98" s="84" t="s">
        <v>1</v>
      </c>
      <c r="B98" s="94" t="s">
        <v>2</v>
      </c>
      <c r="C98" s="88" t="s">
        <v>14</v>
      </c>
      <c r="D98" s="90" t="s">
        <v>7</v>
      </c>
      <c r="E98" s="90"/>
      <c r="F98" s="90"/>
      <c r="G98" s="90" t="s">
        <v>3</v>
      </c>
      <c r="H98" s="90" t="s">
        <v>4</v>
      </c>
      <c r="I98" s="90"/>
      <c r="J98" s="90"/>
      <c r="K98" s="90"/>
      <c r="L98" s="90" t="s">
        <v>5</v>
      </c>
      <c r="M98" s="90"/>
      <c r="N98" s="90"/>
      <c r="O98" s="92"/>
    </row>
    <row r="99" spans="1:15" x14ac:dyDescent="0.2">
      <c r="A99" s="85"/>
      <c r="B99" s="95"/>
      <c r="C99" s="89"/>
      <c r="D99" s="17" t="s">
        <v>8</v>
      </c>
      <c r="E99" s="17" t="s">
        <v>6</v>
      </c>
      <c r="F99" s="17" t="s">
        <v>9</v>
      </c>
      <c r="G99" s="91"/>
      <c r="H99" s="17" t="s">
        <v>10</v>
      </c>
      <c r="I99" s="17" t="s">
        <v>11</v>
      </c>
      <c r="J99" s="17" t="s">
        <v>15</v>
      </c>
      <c r="K99" s="17" t="s">
        <v>16</v>
      </c>
      <c r="L99" s="17" t="s">
        <v>12</v>
      </c>
      <c r="M99" s="17" t="s">
        <v>17</v>
      </c>
      <c r="N99" s="17" t="s">
        <v>18</v>
      </c>
      <c r="O99" s="18" t="s">
        <v>13</v>
      </c>
    </row>
    <row r="100" spans="1:15" x14ac:dyDescent="0.2">
      <c r="A100" s="9"/>
      <c r="B100" s="24" t="s">
        <v>22</v>
      </c>
      <c r="C100" s="13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20"/>
    </row>
    <row r="101" spans="1:15" x14ac:dyDescent="0.2">
      <c r="A101" s="34" t="s">
        <v>79</v>
      </c>
      <c r="B101" s="10" t="s">
        <v>65</v>
      </c>
      <c r="C101" s="13">
        <v>150</v>
      </c>
      <c r="D101" s="19">
        <v>5.31</v>
      </c>
      <c r="E101" s="19">
        <v>5.52</v>
      </c>
      <c r="F101" s="19">
        <v>32.770000000000003</v>
      </c>
      <c r="G101" s="19">
        <v>202</v>
      </c>
      <c r="H101" s="19">
        <v>0.06</v>
      </c>
      <c r="I101" s="19">
        <v>0</v>
      </c>
      <c r="J101" s="19">
        <v>26.64</v>
      </c>
      <c r="K101" s="19">
        <v>3.85</v>
      </c>
      <c r="L101" s="19">
        <v>12</v>
      </c>
      <c r="M101" s="19">
        <v>40</v>
      </c>
      <c r="N101" s="19">
        <v>7</v>
      </c>
      <c r="O101" s="20">
        <v>1</v>
      </c>
    </row>
    <row r="102" spans="1:15" x14ac:dyDescent="0.2">
      <c r="A102" s="9" t="s">
        <v>89</v>
      </c>
      <c r="B102" s="74" t="s">
        <v>88</v>
      </c>
      <c r="C102" s="75">
        <v>50</v>
      </c>
      <c r="D102" s="75">
        <v>14.4</v>
      </c>
      <c r="E102" s="75">
        <v>3.3</v>
      </c>
      <c r="F102" s="75">
        <v>10.1</v>
      </c>
      <c r="G102" s="75">
        <v>127.1</v>
      </c>
      <c r="H102" s="75">
        <v>0.05</v>
      </c>
      <c r="I102" s="75">
        <v>0.47</v>
      </c>
      <c r="J102" s="75">
        <v>4.7</v>
      </c>
      <c r="K102" s="75">
        <v>0</v>
      </c>
      <c r="L102" s="75">
        <v>22</v>
      </c>
      <c r="M102" s="75">
        <v>108</v>
      </c>
      <c r="N102" s="75">
        <v>48</v>
      </c>
      <c r="O102" s="75">
        <v>1</v>
      </c>
    </row>
    <row r="103" spans="1:15" x14ac:dyDescent="0.2">
      <c r="A103" s="58" t="s">
        <v>80</v>
      </c>
      <c r="B103" s="53" t="s">
        <v>57</v>
      </c>
      <c r="C103" s="55">
        <v>200</v>
      </c>
      <c r="D103" s="56">
        <v>0.1</v>
      </c>
      <c r="E103" s="56">
        <v>0</v>
      </c>
      <c r="F103" s="56">
        <v>15</v>
      </c>
      <c r="G103" s="56">
        <v>60</v>
      </c>
      <c r="H103" s="56">
        <v>0</v>
      </c>
      <c r="I103" s="56">
        <v>0</v>
      </c>
      <c r="J103" s="56">
        <v>0</v>
      </c>
      <c r="K103" s="56">
        <v>0</v>
      </c>
      <c r="L103" s="56">
        <v>11</v>
      </c>
      <c r="M103" s="56">
        <v>3</v>
      </c>
      <c r="N103" s="56">
        <v>1</v>
      </c>
      <c r="O103" s="57">
        <v>0.3</v>
      </c>
    </row>
    <row r="104" spans="1:15" x14ac:dyDescent="0.2">
      <c r="A104" s="34" t="s">
        <v>27</v>
      </c>
      <c r="B104" s="10" t="s">
        <v>86</v>
      </c>
      <c r="C104" s="13">
        <v>60</v>
      </c>
      <c r="D104" s="19">
        <v>3.9</v>
      </c>
      <c r="E104" s="19">
        <v>0.72</v>
      </c>
      <c r="F104" s="19">
        <v>26.16</v>
      </c>
      <c r="G104" s="19">
        <v>128.4</v>
      </c>
      <c r="H104" s="19">
        <v>0.11</v>
      </c>
      <c r="I104" s="19">
        <v>0</v>
      </c>
      <c r="J104" s="19">
        <v>0</v>
      </c>
      <c r="K104" s="19">
        <v>0.84</v>
      </c>
      <c r="L104" s="19">
        <v>21</v>
      </c>
      <c r="M104" s="19">
        <v>94.8</v>
      </c>
      <c r="N104" s="19">
        <v>28.2</v>
      </c>
      <c r="O104" s="20">
        <v>2.34</v>
      </c>
    </row>
    <row r="105" spans="1:15" ht="13.5" thickBot="1" x14ac:dyDescent="0.25">
      <c r="A105" s="34"/>
      <c r="B105" s="12" t="s">
        <v>28</v>
      </c>
      <c r="C105" s="14"/>
      <c r="D105" s="21">
        <f>SUM(D101:D104)</f>
        <v>23.71</v>
      </c>
      <c r="E105" s="21">
        <f>SUM(E101:E104)</f>
        <v>9.5400000000000009</v>
      </c>
      <c r="F105" s="21">
        <f>SUM(F101:F104)</f>
        <v>84.03</v>
      </c>
      <c r="G105" s="21">
        <f>SUM(G101:G104)</f>
        <v>517.5</v>
      </c>
      <c r="H105" s="21">
        <f>SUM(H101:H104)</f>
        <v>0.22</v>
      </c>
      <c r="I105" s="21">
        <f>SUM(I101:I104)</f>
        <v>0.47</v>
      </c>
      <c r="J105" s="21">
        <f>SUM(J101:J104)</f>
        <v>31.34</v>
      </c>
      <c r="K105" s="21">
        <f>SUM(K101:K104)</f>
        <v>4.6900000000000004</v>
      </c>
      <c r="L105" s="21">
        <f>SUM(L101:L104)</f>
        <v>66</v>
      </c>
      <c r="M105" s="21">
        <f>SUM(M101:M104)</f>
        <v>245.8</v>
      </c>
      <c r="N105" s="21">
        <f>SUM(N101:N104)</f>
        <v>84.2</v>
      </c>
      <c r="O105" s="22">
        <f>SUM(O101:O104)</f>
        <v>4.6399999999999997</v>
      </c>
    </row>
    <row r="106" spans="1:15" x14ac:dyDescent="0.2">
      <c r="A106" s="36"/>
      <c r="B106" s="47"/>
      <c r="C106" s="48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</row>
    <row r="107" spans="1:15" x14ac:dyDescent="0.2">
      <c r="A107" s="46" t="s">
        <v>0</v>
      </c>
      <c r="B107" s="1" t="s">
        <v>40</v>
      </c>
      <c r="C107" s="48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</row>
    <row r="108" spans="1:15" x14ac:dyDescent="0.2">
      <c r="A108" s="80" t="s">
        <v>19</v>
      </c>
      <c r="B108" s="82" t="s">
        <v>21</v>
      </c>
      <c r="C108" s="48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</row>
    <row r="109" spans="1:15" ht="13.5" thickBot="1" x14ac:dyDescent="0.25">
      <c r="A109" s="101"/>
      <c r="B109" s="83"/>
      <c r="C109" s="48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</row>
    <row r="110" spans="1:15" ht="12.75" customHeight="1" x14ac:dyDescent="0.2">
      <c r="A110" s="102" t="s">
        <v>1</v>
      </c>
      <c r="B110" s="86" t="s">
        <v>2</v>
      </c>
      <c r="C110" s="104" t="s">
        <v>14</v>
      </c>
      <c r="D110" s="106" t="s">
        <v>7</v>
      </c>
      <c r="E110" s="107"/>
      <c r="F110" s="108"/>
      <c r="G110" s="110" t="s">
        <v>3</v>
      </c>
      <c r="H110" s="106" t="s">
        <v>4</v>
      </c>
      <c r="I110" s="107"/>
      <c r="J110" s="107"/>
      <c r="K110" s="108"/>
      <c r="L110" s="106" t="s">
        <v>5</v>
      </c>
      <c r="M110" s="107"/>
      <c r="N110" s="107"/>
      <c r="O110" s="112"/>
    </row>
    <row r="111" spans="1:15" x14ac:dyDescent="0.2">
      <c r="A111" s="103"/>
      <c r="B111" s="87"/>
      <c r="C111" s="105"/>
      <c r="D111" s="51" t="s">
        <v>8</v>
      </c>
      <c r="E111" s="51" t="s">
        <v>6</v>
      </c>
      <c r="F111" s="51" t="s">
        <v>9</v>
      </c>
      <c r="G111" s="111"/>
      <c r="H111" s="51" t="s">
        <v>10</v>
      </c>
      <c r="I111" s="51" t="s">
        <v>11</v>
      </c>
      <c r="J111" s="51" t="s">
        <v>15</v>
      </c>
      <c r="K111" s="51" t="s">
        <v>16</v>
      </c>
      <c r="L111" s="51" t="s">
        <v>12</v>
      </c>
      <c r="M111" s="51" t="s">
        <v>17</v>
      </c>
      <c r="N111" s="51" t="s">
        <v>18</v>
      </c>
      <c r="O111" s="52" t="s">
        <v>13</v>
      </c>
    </row>
    <row r="112" spans="1:15" x14ac:dyDescent="0.2">
      <c r="A112" s="50"/>
      <c r="B112" s="54" t="s">
        <v>22</v>
      </c>
      <c r="C112" s="55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7"/>
    </row>
    <row r="113" spans="1:15" x14ac:dyDescent="0.2">
      <c r="A113" s="58" t="s">
        <v>83</v>
      </c>
      <c r="B113" s="53" t="s">
        <v>70</v>
      </c>
      <c r="C113" s="55">
        <v>60</v>
      </c>
      <c r="D113" s="56">
        <v>0.75</v>
      </c>
      <c r="E113" s="56">
        <v>5.3</v>
      </c>
      <c r="F113" s="56">
        <v>4.5</v>
      </c>
      <c r="G113" s="56">
        <v>68.8</v>
      </c>
      <c r="H113" s="56">
        <v>0.01</v>
      </c>
      <c r="I113" s="56">
        <v>2</v>
      </c>
      <c r="J113" s="56">
        <v>9</v>
      </c>
      <c r="K113" s="56">
        <v>3.22</v>
      </c>
      <c r="L113" s="56">
        <v>21</v>
      </c>
      <c r="M113" s="56">
        <v>32</v>
      </c>
      <c r="N113" s="56">
        <v>14</v>
      </c>
      <c r="O113" s="57">
        <v>0.84</v>
      </c>
    </row>
    <row r="114" spans="1:15" x14ac:dyDescent="0.2">
      <c r="A114" s="58" t="s">
        <v>76</v>
      </c>
      <c r="B114" s="53" t="s">
        <v>32</v>
      </c>
      <c r="C114" s="55">
        <v>150</v>
      </c>
      <c r="D114" s="56">
        <v>3.06</v>
      </c>
      <c r="E114" s="56">
        <v>6.06</v>
      </c>
      <c r="F114" s="56">
        <v>19.77</v>
      </c>
      <c r="G114" s="56">
        <v>145.80000000000001</v>
      </c>
      <c r="H114" s="56">
        <v>0.12</v>
      </c>
      <c r="I114" s="56">
        <v>10</v>
      </c>
      <c r="J114" s="56">
        <v>32.08</v>
      </c>
      <c r="K114" s="56">
        <v>0.15</v>
      </c>
      <c r="L114" s="56">
        <v>39</v>
      </c>
      <c r="M114" s="56">
        <v>84</v>
      </c>
      <c r="N114" s="56">
        <v>28.5</v>
      </c>
      <c r="O114" s="57">
        <v>1.05</v>
      </c>
    </row>
    <row r="115" spans="1:15" x14ac:dyDescent="0.2">
      <c r="A115" s="58" t="s">
        <v>98</v>
      </c>
      <c r="B115" s="53" t="s">
        <v>97</v>
      </c>
      <c r="C115" s="55">
        <v>50</v>
      </c>
      <c r="D115" s="75">
        <v>14.4</v>
      </c>
      <c r="E115" s="75">
        <v>3.3</v>
      </c>
      <c r="F115" s="75">
        <v>10.1</v>
      </c>
      <c r="G115" s="75">
        <v>127.1</v>
      </c>
      <c r="H115" s="75">
        <v>0.05</v>
      </c>
      <c r="I115" s="75">
        <v>0.47</v>
      </c>
      <c r="J115" s="75">
        <v>4.7</v>
      </c>
      <c r="K115" s="75">
        <v>0</v>
      </c>
      <c r="L115" s="75">
        <v>22</v>
      </c>
      <c r="M115" s="75">
        <v>108</v>
      </c>
      <c r="N115" s="75">
        <v>48</v>
      </c>
      <c r="O115" s="75">
        <v>1</v>
      </c>
    </row>
    <row r="116" spans="1:15" ht="25.5" x14ac:dyDescent="0.2">
      <c r="A116" s="34">
        <v>501</v>
      </c>
      <c r="B116" s="63" t="s">
        <v>62</v>
      </c>
      <c r="C116" s="64">
        <v>200</v>
      </c>
      <c r="D116" s="65">
        <v>1</v>
      </c>
      <c r="E116" s="65">
        <v>1</v>
      </c>
      <c r="F116" s="65">
        <v>10</v>
      </c>
      <c r="G116" s="65">
        <v>92</v>
      </c>
      <c r="H116" s="65">
        <v>0.02</v>
      </c>
      <c r="I116" s="65">
        <v>4</v>
      </c>
      <c r="J116" s="65">
        <v>0</v>
      </c>
      <c r="K116" s="65">
        <v>0.02</v>
      </c>
      <c r="L116" s="65">
        <v>14</v>
      </c>
      <c r="M116" s="65">
        <v>1.4</v>
      </c>
      <c r="N116" s="65">
        <v>0.8</v>
      </c>
      <c r="O116" s="66">
        <v>2.8</v>
      </c>
    </row>
    <row r="117" spans="1:15" x14ac:dyDescent="0.2">
      <c r="A117" s="58">
        <v>108</v>
      </c>
      <c r="B117" s="53" t="s">
        <v>86</v>
      </c>
      <c r="C117" s="55">
        <v>60</v>
      </c>
      <c r="D117" s="56">
        <v>4.74</v>
      </c>
      <c r="E117" s="56">
        <v>0.6</v>
      </c>
      <c r="F117" s="56">
        <v>28.5</v>
      </c>
      <c r="G117" s="56">
        <v>141.6</v>
      </c>
      <c r="H117" s="56">
        <v>0.05</v>
      </c>
      <c r="I117" s="56">
        <v>0</v>
      </c>
      <c r="J117" s="56">
        <v>0</v>
      </c>
      <c r="K117" s="56">
        <v>0.55000000000000004</v>
      </c>
      <c r="L117" s="56">
        <v>10</v>
      </c>
      <c r="M117" s="56">
        <v>32.5</v>
      </c>
      <c r="N117" s="56">
        <v>7</v>
      </c>
      <c r="O117" s="57">
        <v>0.55000000000000004</v>
      </c>
    </row>
    <row r="118" spans="1:15" ht="13.5" thickBot="1" x14ac:dyDescent="0.25">
      <c r="A118" s="58"/>
      <c r="B118" s="59" t="s">
        <v>28</v>
      </c>
      <c r="C118" s="60"/>
      <c r="D118" s="61">
        <v>18.32</v>
      </c>
      <c r="E118" s="61">
        <v>21.23</v>
      </c>
      <c r="F118" s="61">
        <v>80.05</v>
      </c>
      <c r="G118" s="61">
        <v>642.5</v>
      </c>
      <c r="H118" s="61">
        <v>0.23</v>
      </c>
      <c r="I118" s="61">
        <v>12</v>
      </c>
      <c r="J118" s="61">
        <v>64.13</v>
      </c>
      <c r="K118" s="61">
        <v>3.92</v>
      </c>
      <c r="L118" s="61">
        <v>111</v>
      </c>
      <c r="M118" s="61">
        <v>288.5</v>
      </c>
      <c r="N118" s="61">
        <v>69.5</v>
      </c>
      <c r="O118" s="62">
        <v>4.74</v>
      </c>
    </row>
    <row r="119" spans="1:15" x14ac:dyDescent="0.2">
      <c r="A119" s="36"/>
      <c r="B119" s="47"/>
      <c r="C119" s="48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</row>
    <row r="120" spans="1:15" ht="12.75" customHeight="1" x14ac:dyDescent="0.2">
      <c r="A120" s="46" t="s">
        <v>0</v>
      </c>
      <c r="B120" s="1" t="s">
        <v>41</v>
      </c>
      <c r="C120" s="3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</row>
    <row r="121" spans="1:15" ht="12.75" customHeight="1" x14ac:dyDescent="0.2">
      <c r="A121" s="80" t="s">
        <v>19</v>
      </c>
      <c r="B121" s="82" t="s">
        <v>21</v>
      </c>
      <c r="C121" s="3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</row>
    <row r="122" spans="1:15" ht="12.75" customHeight="1" thickBot="1" x14ac:dyDescent="0.25">
      <c r="A122" s="101"/>
      <c r="B122" s="83"/>
      <c r="C122" s="3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</row>
    <row r="123" spans="1:15" ht="12.75" customHeight="1" x14ac:dyDescent="0.2">
      <c r="A123" s="102" t="s">
        <v>1</v>
      </c>
      <c r="B123" s="86" t="s">
        <v>2</v>
      </c>
      <c r="C123" s="104" t="s">
        <v>14</v>
      </c>
      <c r="D123" s="106" t="s">
        <v>7</v>
      </c>
      <c r="E123" s="107"/>
      <c r="F123" s="108"/>
      <c r="G123" s="110" t="s">
        <v>3</v>
      </c>
      <c r="H123" s="106" t="s">
        <v>4</v>
      </c>
      <c r="I123" s="107"/>
      <c r="J123" s="107"/>
      <c r="K123" s="108"/>
      <c r="L123" s="106" t="s">
        <v>5</v>
      </c>
      <c r="M123" s="107"/>
      <c r="N123" s="107"/>
      <c r="O123" s="109"/>
    </row>
    <row r="124" spans="1:15" x14ac:dyDescent="0.2">
      <c r="A124" s="103"/>
      <c r="B124" s="87"/>
      <c r="C124" s="105"/>
      <c r="D124" s="45" t="s">
        <v>8</v>
      </c>
      <c r="E124" s="45" t="s">
        <v>6</v>
      </c>
      <c r="F124" s="45" t="s">
        <v>9</v>
      </c>
      <c r="G124" s="111"/>
      <c r="H124" s="45" t="s">
        <v>10</v>
      </c>
      <c r="I124" s="45" t="s">
        <v>11</v>
      </c>
      <c r="J124" s="45" t="s">
        <v>15</v>
      </c>
      <c r="K124" s="45" t="s">
        <v>16</v>
      </c>
      <c r="L124" s="45" t="s">
        <v>12</v>
      </c>
      <c r="M124" s="45" t="s">
        <v>17</v>
      </c>
      <c r="N124" s="45" t="s">
        <v>18</v>
      </c>
      <c r="O124" s="18" t="s">
        <v>13</v>
      </c>
    </row>
    <row r="125" spans="1:15" x14ac:dyDescent="0.2">
      <c r="A125" s="34"/>
      <c r="B125" s="24" t="s">
        <v>22</v>
      </c>
      <c r="C125" s="13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20"/>
    </row>
    <row r="126" spans="1:15" x14ac:dyDescent="0.2">
      <c r="A126" s="34" t="s">
        <v>73</v>
      </c>
      <c r="B126" s="10" t="s">
        <v>69</v>
      </c>
      <c r="C126" s="13">
        <v>60</v>
      </c>
      <c r="D126" s="19">
        <v>0.66</v>
      </c>
      <c r="E126" s="19">
        <v>0.12</v>
      </c>
      <c r="F126" s="19">
        <v>2.2799999999999998</v>
      </c>
      <c r="G126" s="19">
        <v>12.8</v>
      </c>
      <c r="H126" s="19">
        <v>0.04</v>
      </c>
      <c r="I126" s="19">
        <v>15</v>
      </c>
      <c r="J126" s="19">
        <v>79.8</v>
      </c>
      <c r="K126" s="19">
        <v>3.22</v>
      </c>
      <c r="L126" s="19">
        <v>8</v>
      </c>
      <c r="M126" s="19">
        <v>16</v>
      </c>
      <c r="N126" s="19">
        <v>12</v>
      </c>
      <c r="O126" s="20">
        <v>1</v>
      </c>
    </row>
    <row r="127" spans="1:15" x14ac:dyDescent="0.2">
      <c r="A127" s="34" t="s">
        <v>78</v>
      </c>
      <c r="B127" s="10" t="s">
        <v>39</v>
      </c>
      <c r="C127" s="13">
        <v>150</v>
      </c>
      <c r="D127" s="19">
        <v>6.55</v>
      </c>
      <c r="E127" s="19">
        <v>7.84</v>
      </c>
      <c r="F127" s="19">
        <v>37.08</v>
      </c>
      <c r="G127" s="19">
        <v>253.05</v>
      </c>
      <c r="H127" s="19">
        <v>0.21</v>
      </c>
      <c r="I127" s="19">
        <v>0</v>
      </c>
      <c r="J127" s="19">
        <v>0.04</v>
      </c>
      <c r="K127" s="19">
        <v>0.62</v>
      </c>
      <c r="L127" s="19">
        <v>14.25</v>
      </c>
      <c r="M127" s="19">
        <v>202.65</v>
      </c>
      <c r="N127" s="19">
        <v>135.30000000000001</v>
      </c>
      <c r="O127" s="20">
        <v>4.54</v>
      </c>
    </row>
    <row r="128" spans="1:15" x14ac:dyDescent="0.2">
      <c r="A128" s="34" t="s">
        <v>93</v>
      </c>
      <c r="B128" s="10" t="s">
        <v>94</v>
      </c>
      <c r="C128" s="13">
        <v>50</v>
      </c>
      <c r="D128" s="75">
        <v>14.4</v>
      </c>
      <c r="E128" s="75">
        <v>3.3</v>
      </c>
      <c r="F128" s="75">
        <v>10.1</v>
      </c>
      <c r="G128" s="75">
        <v>127.1</v>
      </c>
      <c r="H128" s="75">
        <v>0.05</v>
      </c>
      <c r="I128" s="75">
        <v>0.47</v>
      </c>
      <c r="J128" s="75">
        <v>4.7</v>
      </c>
      <c r="K128" s="75">
        <v>0</v>
      </c>
      <c r="L128" s="75">
        <v>22</v>
      </c>
      <c r="M128" s="75">
        <v>108</v>
      </c>
      <c r="N128" s="75">
        <v>48</v>
      </c>
      <c r="O128" s="75">
        <v>1</v>
      </c>
    </row>
    <row r="129" spans="1:15" x14ac:dyDescent="0.2">
      <c r="A129" s="34" t="s">
        <v>24</v>
      </c>
      <c r="B129" s="10" t="s">
        <v>25</v>
      </c>
      <c r="C129" s="13">
        <v>60</v>
      </c>
      <c r="D129" s="19">
        <v>4.74</v>
      </c>
      <c r="E129" s="19">
        <v>0.6</v>
      </c>
      <c r="F129" s="19">
        <v>28.5</v>
      </c>
      <c r="G129" s="19">
        <v>141.6</v>
      </c>
      <c r="H129" s="19">
        <v>0.05</v>
      </c>
      <c r="I129" s="19">
        <v>0</v>
      </c>
      <c r="J129" s="19">
        <v>0</v>
      </c>
      <c r="K129" s="19">
        <v>0.55000000000000004</v>
      </c>
      <c r="L129" s="19">
        <v>10</v>
      </c>
      <c r="M129" s="19">
        <v>32.5</v>
      </c>
      <c r="N129" s="19">
        <v>7</v>
      </c>
      <c r="O129" s="20">
        <v>0.55000000000000004</v>
      </c>
    </row>
    <row r="130" spans="1:15" x14ac:dyDescent="0.2">
      <c r="A130" s="35" t="s">
        <v>80</v>
      </c>
      <c r="B130" s="10" t="s">
        <v>57</v>
      </c>
      <c r="C130" s="13" t="s">
        <v>23</v>
      </c>
      <c r="D130" s="19">
        <v>0.1</v>
      </c>
      <c r="E130" s="19">
        <v>0</v>
      </c>
      <c r="F130" s="19">
        <v>15</v>
      </c>
      <c r="G130" s="19">
        <v>60</v>
      </c>
      <c r="H130" s="19">
        <v>0</v>
      </c>
      <c r="I130" s="19">
        <v>0</v>
      </c>
      <c r="J130" s="19">
        <v>0</v>
      </c>
      <c r="K130" s="19">
        <v>0</v>
      </c>
      <c r="L130" s="19">
        <v>11</v>
      </c>
      <c r="M130" s="19">
        <v>3</v>
      </c>
      <c r="N130" s="19">
        <v>1</v>
      </c>
      <c r="O130" s="20">
        <v>0.3</v>
      </c>
    </row>
    <row r="131" spans="1:15" x14ac:dyDescent="0.2">
      <c r="A131" s="35"/>
      <c r="B131" s="24" t="s">
        <v>28</v>
      </c>
      <c r="C131" s="31"/>
      <c r="D131" s="29">
        <f t="shared" ref="D131:O131" si="7">SUM(D126:D130)</f>
        <v>26.450000000000003</v>
      </c>
      <c r="E131" s="29">
        <f t="shared" si="7"/>
        <v>11.86</v>
      </c>
      <c r="F131" s="29">
        <f t="shared" si="7"/>
        <v>92.960000000000008</v>
      </c>
      <c r="G131" s="29">
        <f t="shared" si="7"/>
        <v>594.55000000000007</v>
      </c>
      <c r="H131" s="29">
        <f t="shared" si="7"/>
        <v>0.35</v>
      </c>
      <c r="I131" s="29">
        <f t="shared" si="7"/>
        <v>15.47</v>
      </c>
      <c r="J131" s="29">
        <f t="shared" si="7"/>
        <v>84.54</v>
      </c>
      <c r="K131" s="29">
        <f t="shared" si="7"/>
        <v>4.3900000000000006</v>
      </c>
      <c r="L131" s="29">
        <f t="shared" si="7"/>
        <v>65.25</v>
      </c>
      <c r="M131" s="29">
        <f t="shared" si="7"/>
        <v>362.15</v>
      </c>
      <c r="N131" s="29">
        <f t="shared" si="7"/>
        <v>203.3</v>
      </c>
      <c r="O131" s="30">
        <f t="shared" si="7"/>
        <v>7.39</v>
      </c>
    </row>
    <row r="132" spans="1:15" x14ac:dyDescent="0.2">
      <c r="A132" s="4"/>
      <c r="B132" s="10"/>
      <c r="C132" s="13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20"/>
    </row>
    <row r="133" spans="1:15" ht="13.5" thickBot="1" x14ac:dyDescent="0.25">
      <c r="A133" s="25"/>
      <c r="B133" s="12" t="s">
        <v>56</v>
      </c>
      <c r="C133" s="14"/>
      <c r="D133" s="21" t="e">
        <f>AVERAGE(D131,D105,#REF!,D92,D80,D67,D54,D41,D28,D14)</f>
        <v>#REF!</v>
      </c>
      <c r="E133" s="21" t="e">
        <f>AVERAGE(E131,E105,#REF!,E92,E80,E67,E54,E41,E28,E14)</f>
        <v>#REF!</v>
      </c>
      <c r="F133" s="21" t="e">
        <f>AVERAGE(F131,F105,#REF!,F92,F80,F67,F54,F41,F28,F14)</f>
        <v>#REF!</v>
      </c>
      <c r="G133" s="21" t="e">
        <f>AVERAGE(G131,G105,#REF!,G92,G80,G67,G54,G41,G28,G14)</f>
        <v>#REF!</v>
      </c>
      <c r="H133" s="21" t="e">
        <f>AVERAGE(H131,H105,#REF!,H92,H80,H67,H54,H41,H28,H14)</f>
        <v>#REF!</v>
      </c>
      <c r="I133" s="21" t="e">
        <f>AVERAGE(I131,I105,#REF!,I92,I80,I67,I54,I41,I28,I14)</f>
        <v>#REF!</v>
      </c>
      <c r="J133" s="21" t="e">
        <f>AVERAGE(J131,J105,#REF!,J92,J80,J67,J54,J41,J28,J14)</f>
        <v>#REF!</v>
      </c>
      <c r="K133" s="21" t="e">
        <f>AVERAGE(K131,K105,#REF!,K92,K80,K67,K54,K41,K28,K14)</f>
        <v>#REF!</v>
      </c>
      <c r="L133" s="21" t="e">
        <f>AVERAGE(L131,L105,#REF!,L92,L80,L67,L54,L41,L28,L14)</f>
        <v>#REF!</v>
      </c>
      <c r="M133" s="21" t="e">
        <f>AVERAGE(M131,M105,#REF!,M92,M80,M67,M54,M41,M28,M14)</f>
        <v>#REF!</v>
      </c>
      <c r="N133" s="21" t="e">
        <f>AVERAGE(N131,N105,#REF!,N92,N80,N67,N54,N41,N28,N14)</f>
        <v>#REF!</v>
      </c>
      <c r="O133" s="21" t="e">
        <f>AVERAGE(O131,O105,#REF!,O92,O80,O67,O54,O41,O28,O14)</f>
        <v>#REF!</v>
      </c>
    </row>
    <row r="135" spans="1:15" ht="13.5" thickBot="1" x14ac:dyDescent="0.25"/>
    <row r="136" spans="1:15" ht="25.5" x14ac:dyDescent="0.2">
      <c r="B136" s="98" t="s">
        <v>42</v>
      </c>
      <c r="C136" s="94"/>
      <c r="D136" s="26" t="s">
        <v>43</v>
      </c>
      <c r="E136" s="26" t="s">
        <v>44</v>
      </c>
      <c r="F136" s="26" t="s">
        <v>45</v>
      </c>
      <c r="G136" s="26" t="s">
        <v>46</v>
      </c>
      <c r="H136" s="26" t="s">
        <v>47</v>
      </c>
      <c r="I136" s="26" t="s">
        <v>48</v>
      </c>
      <c r="J136" s="26" t="s">
        <v>49</v>
      </c>
      <c r="K136" s="26" t="s">
        <v>50</v>
      </c>
      <c r="L136" s="26" t="s">
        <v>51</v>
      </c>
      <c r="M136" s="26" t="s">
        <v>52</v>
      </c>
      <c r="N136" s="26" t="s">
        <v>53</v>
      </c>
      <c r="O136" s="27" t="s">
        <v>54</v>
      </c>
    </row>
    <row r="137" spans="1:15" ht="13.5" thickBot="1" x14ac:dyDescent="0.25">
      <c r="B137" s="99"/>
      <c r="C137" s="100"/>
      <c r="D137" s="28" t="e">
        <f>SUM(D131,D105,#REF!,D92,D80,D67,D54,D41,D28,D14)</f>
        <v>#REF!</v>
      </c>
      <c r="E137" s="28" t="e">
        <f>SUM(E131,E105,#REF!,E92,E80,E67,E54,E41,E28,E14)</f>
        <v>#REF!</v>
      </c>
      <c r="F137" s="28" t="e">
        <f>SUM(F131,F105,#REF!,F92,F80,F67,F54,F41,F28,F14)</f>
        <v>#REF!</v>
      </c>
      <c r="G137" s="28" t="e">
        <f>SUM(G131,G105,#REF!,G92,G80,G67,G54,G41,G28,G14)</f>
        <v>#REF!</v>
      </c>
      <c r="H137" s="28" t="e">
        <f>SUM(H131,H105,#REF!,H92,H80,H67,H54,H41,H28,H14)</f>
        <v>#REF!</v>
      </c>
      <c r="I137" s="28" t="e">
        <f>SUM(I131,I105,#REF!,I92,I80,I67,I54,I41,I28,I14)</f>
        <v>#REF!</v>
      </c>
      <c r="J137" s="28" t="e">
        <f>SUM(J131,J105,#REF!,J92,J80,J67,J54,J41,J28,J14)</f>
        <v>#REF!</v>
      </c>
      <c r="K137" s="28" t="e">
        <f>SUM(K131,K105,#REF!,K92,K80,K67,K54,K41,K28,K14)</f>
        <v>#REF!</v>
      </c>
      <c r="L137" s="28" t="e">
        <f>SUM(L131,L105,#REF!,L92,L80,L67,L54,L41,L28,L14)</f>
        <v>#REF!</v>
      </c>
      <c r="M137" s="28" t="e">
        <f>SUM(M131,M105,#REF!,M92,M80,M67,M54,M41,M28,M14)</f>
        <v>#REF!</v>
      </c>
      <c r="N137" s="28" t="e">
        <f>SUM(N131,N105,#REF!,N92,N80,N67,N54,N41,N28,N14)</f>
        <v>#REF!</v>
      </c>
      <c r="O137" s="28" t="e">
        <f>SUM(O131,O105,#REF!,O92,O80,O67,O54,O41,O28,O14)</f>
        <v>#REF!</v>
      </c>
    </row>
  </sheetData>
  <mergeCells count="93">
    <mergeCell ref="A110:A111"/>
    <mergeCell ref="B110:B111"/>
    <mergeCell ref="C110:C111"/>
    <mergeCell ref="D110:F110"/>
    <mergeCell ref="G110:G111"/>
    <mergeCell ref="A108:A109"/>
    <mergeCell ref="B108:B109"/>
    <mergeCell ref="J1:N1"/>
    <mergeCell ref="B2:M2"/>
    <mergeCell ref="L85:O85"/>
    <mergeCell ref="A96:A97"/>
    <mergeCell ref="B96:B97"/>
    <mergeCell ref="A98:A99"/>
    <mergeCell ref="D85:F85"/>
    <mergeCell ref="G85:G86"/>
    <mergeCell ref="H85:K85"/>
    <mergeCell ref="A83:A84"/>
    <mergeCell ref="B83:B84"/>
    <mergeCell ref="A85:A86"/>
    <mergeCell ref="B85:B86"/>
    <mergeCell ref="C85:C86"/>
    <mergeCell ref="H123:K123"/>
    <mergeCell ref="L123:O123"/>
    <mergeCell ref="B136:C137"/>
    <mergeCell ref="G98:G99"/>
    <mergeCell ref="H98:K98"/>
    <mergeCell ref="L98:O98"/>
    <mergeCell ref="D123:F123"/>
    <mergeCell ref="G123:G124"/>
    <mergeCell ref="D98:F98"/>
    <mergeCell ref="B98:B99"/>
    <mergeCell ref="C98:C99"/>
    <mergeCell ref="H110:K110"/>
    <mergeCell ref="L110:O110"/>
    <mergeCell ref="A121:A122"/>
    <mergeCell ref="B121:B122"/>
    <mergeCell ref="A123:A124"/>
    <mergeCell ref="B123:B124"/>
    <mergeCell ref="C123:C124"/>
    <mergeCell ref="L59:O59"/>
    <mergeCell ref="A69:A70"/>
    <mergeCell ref="B69:B70"/>
    <mergeCell ref="D59:F59"/>
    <mergeCell ref="H71:K71"/>
    <mergeCell ref="L71:O71"/>
    <mergeCell ref="A59:A60"/>
    <mergeCell ref="B59:B60"/>
    <mergeCell ref="C59:C60"/>
    <mergeCell ref="G59:G60"/>
    <mergeCell ref="H59:K59"/>
    <mergeCell ref="A71:A72"/>
    <mergeCell ref="B71:B72"/>
    <mergeCell ref="C71:C72"/>
    <mergeCell ref="D71:F71"/>
    <mergeCell ref="G71:G72"/>
    <mergeCell ref="D46:F46"/>
    <mergeCell ref="G46:G47"/>
    <mergeCell ref="H46:K46"/>
    <mergeCell ref="L46:O46"/>
    <mergeCell ref="A57:A58"/>
    <mergeCell ref="B57:B58"/>
    <mergeCell ref="A44:A45"/>
    <mergeCell ref="B44:B45"/>
    <mergeCell ref="A46:A47"/>
    <mergeCell ref="B46:B47"/>
    <mergeCell ref="C46:C47"/>
    <mergeCell ref="H19:K19"/>
    <mergeCell ref="L19:O19"/>
    <mergeCell ref="A31:A32"/>
    <mergeCell ref="B31:B32"/>
    <mergeCell ref="A33:A34"/>
    <mergeCell ref="B33:B34"/>
    <mergeCell ref="C33:C34"/>
    <mergeCell ref="D33:F33"/>
    <mergeCell ref="G33:G34"/>
    <mergeCell ref="H33:K33"/>
    <mergeCell ref="A19:A20"/>
    <mergeCell ref="B19:B20"/>
    <mergeCell ref="C19:C20"/>
    <mergeCell ref="D19:F19"/>
    <mergeCell ref="G19:G20"/>
    <mergeCell ref="L33:O33"/>
    <mergeCell ref="G6:G7"/>
    <mergeCell ref="H6:K6"/>
    <mergeCell ref="L6:O6"/>
    <mergeCell ref="A17:A18"/>
    <mergeCell ref="B17:B18"/>
    <mergeCell ref="D6:F6"/>
    <mergeCell ref="A4:A5"/>
    <mergeCell ref="B4:B5"/>
    <mergeCell ref="A6:A7"/>
    <mergeCell ref="B6:B7"/>
    <mergeCell ref="C6:C7"/>
  </mergeCells>
  <pageMargins left="0.7" right="0.7" top="0.75" bottom="0.75" header="0.3" footer="0.3"/>
  <pageSetup paperSize="9" scale="7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Ст.школьники (2)</vt:lpstr>
      <vt:lpstr>Мл.школьники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ИРИНА</cp:lastModifiedBy>
  <cp:lastPrinted>2020-03-02T11:05:14Z</cp:lastPrinted>
  <dcterms:created xsi:type="dcterms:W3CDTF">2010-09-29T09:10:17Z</dcterms:created>
  <dcterms:modified xsi:type="dcterms:W3CDTF">2023-12-06T18:02:55Z</dcterms:modified>
</cp:coreProperties>
</file>